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455" yWindow="2610" windowWidth="16305" windowHeight="11580"/>
  </bookViews>
  <sheets>
    <sheet name="Budget English" sheetId="2" r:id="rId1"/>
    <sheet name="Budget Sample" sheetId="3" r:id="rId2"/>
  </sheets>
  <calcPr calcId="145621"/>
</workbook>
</file>

<file path=xl/calcChain.xml><?xml version="1.0" encoding="utf-8"?>
<calcChain xmlns="http://schemas.openxmlformats.org/spreadsheetml/2006/main">
  <c r="F35" i="2" l="1"/>
  <c r="H15" i="2" s="1"/>
  <c r="G35" i="2"/>
  <c r="F36" i="2"/>
  <c r="H14" i="2" l="1"/>
  <c r="G12" i="3"/>
  <c r="H34" i="2"/>
  <c r="H33" i="2"/>
  <c r="H32" i="2"/>
  <c r="H31" i="2"/>
  <c r="H30" i="2"/>
  <c r="H29" i="2"/>
  <c r="H28" i="2"/>
  <c r="H27" i="2"/>
  <c r="H26" i="2"/>
  <c r="H25" i="2"/>
  <c r="H24" i="2"/>
  <c r="H23" i="2"/>
  <c r="H22" i="2"/>
  <c r="H21" i="2"/>
  <c r="H20" i="2"/>
  <c r="H19" i="2"/>
  <c r="H18" i="2"/>
  <c r="H33" i="3"/>
  <c r="H32" i="3"/>
  <c r="H31" i="3"/>
  <c r="H30" i="3"/>
  <c r="H29" i="3"/>
  <c r="H28" i="3"/>
  <c r="H23" i="3"/>
  <c r="H21" i="3"/>
  <c r="H27" i="3"/>
  <c r="H25" i="3"/>
  <c r="H24" i="3"/>
  <c r="H22" i="3"/>
  <c r="H20" i="3"/>
  <c r="H19" i="3"/>
  <c r="H18" i="3"/>
  <c r="H17" i="3"/>
  <c r="H26" i="3"/>
  <c r="G34" i="3"/>
  <c r="F34" i="3"/>
  <c r="H14" i="3" s="1"/>
  <c r="E33" i="3"/>
  <c r="E32" i="3"/>
  <c r="E31" i="3"/>
  <c r="E30" i="3"/>
  <c r="E29" i="3"/>
  <c r="E28" i="3"/>
  <c r="E27" i="3"/>
  <c r="E26" i="3"/>
  <c r="E25" i="3"/>
  <c r="E24" i="3"/>
  <c r="E23" i="3"/>
  <c r="E22" i="3"/>
  <c r="E21" i="3"/>
  <c r="E20" i="3"/>
  <c r="E19" i="3"/>
  <c r="E18" i="3"/>
  <c r="E17" i="3"/>
  <c r="H16" i="3"/>
  <c r="E16" i="3"/>
  <c r="H34" i="3" l="1"/>
  <c r="H13" i="3"/>
  <c r="E17" i="2"/>
  <c r="H17" i="2" l="1"/>
  <c r="E34" i="2"/>
  <c r="E33" i="2"/>
  <c r="E32" i="2"/>
  <c r="E31" i="2"/>
  <c r="E30" i="2"/>
  <c r="E29" i="2"/>
  <c r="E28" i="2"/>
  <c r="E27" i="2"/>
  <c r="E26" i="2"/>
  <c r="E25" i="2"/>
  <c r="E24" i="2"/>
  <c r="E23" i="2"/>
  <c r="E22" i="2"/>
  <c r="E21" i="2"/>
  <c r="E20" i="2"/>
  <c r="E19" i="2"/>
  <c r="E18" i="2"/>
  <c r="H35" i="2" l="1"/>
</calcChain>
</file>

<file path=xl/sharedStrings.xml><?xml version="1.0" encoding="utf-8"?>
<sst xmlns="http://schemas.openxmlformats.org/spreadsheetml/2006/main" count="80" uniqueCount="77">
  <si>
    <t>Recipient Organization</t>
  </si>
  <si>
    <t>Other Sources of Funding</t>
  </si>
  <si>
    <t>From the CFLI</t>
  </si>
  <si>
    <t xml:space="preserve">Direct Project Expenses </t>
  </si>
  <si>
    <t>Quantity</t>
  </si>
  <si>
    <t>Cost per unit</t>
  </si>
  <si>
    <t xml:space="preserve">CFLI Total Contribution CAD: </t>
  </si>
  <si>
    <t>Activity</t>
  </si>
  <si>
    <t>Activity Cost</t>
  </si>
  <si>
    <t>Expense Item Details</t>
  </si>
  <si>
    <t xml:space="preserve">Exchange rate </t>
  </si>
  <si>
    <t>CAD</t>
  </si>
  <si>
    <t>TOTAL</t>
  </si>
  <si>
    <t>TOTAL Funds Received for Project</t>
  </si>
  <si>
    <r>
      <rPr>
        <sz val="10"/>
        <color rgb="FFFF0000"/>
        <rFont val="Times New Roman"/>
        <family val="1"/>
      </rPr>
      <t>TOTAL AMOUNT PER EXPENSE</t>
    </r>
    <r>
      <rPr>
        <b/>
        <sz val="10"/>
        <color rgb="FFFF0000"/>
        <rFont val="Times New Roman"/>
        <family val="1"/>
      </rPr>
      <t xml:space="preserve"> CAD</t>
    </r>
  </si>
  <si>
    <r>
      <t>CFLI Funds Spent
(</t>
    </r>
    <r>
      <rPr>
        <b/>
        <i/>
        <sz val="10"/>
        <rFont val="Times New Roman"/>
        <family val="1"/>
      </rPr>
      <t>Local Currency</t>
    </r>
    <r>
      <rPr>
        <b/>
        <sz val="10"/>
        <rFont val="Times New Roman"/>
        <family val="1"/>
      </rPr>
      <t>)</t>
    </r>
  </si>
  <si>
    <r>
      <t>Funds from Other Sources Spent (</t>
    </r>
    <r>
      <rPr>
        <b/>
        <i/>
        <sz val="10"/>
        <rFont val="Times New Roman"/>
        <family val="1"/>
      </rPr>
      <t>Local Currency</t>
    </r>
    <r>
      <rPr>
        <b/>
        <sz val="10"/>
        <rFont val="Times New Roman"/>
        <family val="1"/>
      </rPr>
      <t>)</t>
    </r>
  </si>
  <si>
    <r>
      <t>Total CFLI Contribution</t>
    </r>
    <r>
      <rPr>
        <b/>
        <i/>
        <sz val="10"/>
        <rFont val="Times New Roman"/>
        <family val="1"/>
      </rPr>
      <t xml:space="preserve"> </t>
    </r>
    <r>
      <rPr>
        <b/>
        <sz val="10"/>
        <rFont val="Times New Roman"/>
        <family val="1"/>
      </rPr>
      <t>Local Currenc</t>
    </r>
    <r>
      <rPr>
        <b/>
        <i/>
        <sz val="10"/>
        <rFont val="Times New Roman"/>
        <family val="1"/>
      </rPr>
      <t>y</t>
    </r>
    <r>
      <rPr>
        <b/>
        <sz val="10"/>
        <rFont val="Times New Roman"/>
        <family val="1"/>
      </rPr>
      <t xml:space="preserve">: </t>
    </r>
  </si>
  <si>
    <t>CFLI Recipient Budget Template</t>
  </si>
  <si>
    <r>
      <rPr>
        <b/>
        <u/>
        <sz val="10"/>
        <rFont val="Times New Roman"/>
        <family val="1"/>
      </rPr>
      <t xml:space="preserve">INSTRUCTIONS: </t>
    </r>
    <r>
      <rPr>
        <sz val="10"/>
        <rFont val="Times New Roman"/>
        <family val="1"/>
      </rPr>
      <t>The shaded cells contain formulas to perform automatic calculations on your data. Do not enter data into these cells because doing so will erase the formulas in them. Change 'local currency' to the actual local currency and ensure to reflect the exchange rate at the bottom in red, 1 local currency to = ## CAD</t>
    </r>
  </si>
  <si>
    <t>Project Number: CFLI-2016-OTTWA-0001</t>
  </si>
  <si>
    <t>Project Name: Building a Better Mouse Trap</t>
  </si>
  <si>
    <t>Recipient Organization Name: Goddard Institute of Higher Learning</t>
  </si>
  <si>
    <t>Community Needs Assessment</t>
  </si>
  <si>
    <t>Surveyors to conduct survey (4 persons @ 15 hours)</t>
  </si>
  <si>
    <t>Data expert to quantify results (1 person @ 7.5 hours)</t>
  </si>
  <si>
    <t>Clipboards, paper, pens, other office supplies</t>
  </si>
  <si>
    <t>Mouse Trap Building Materials and Supplies</t>
  </si>
  <si>
    <t>Wood sheets</t>
  </si>
  <si>
    <t>Metal wiring and springs</t>
  </si>
  <si>
    <t>Hot glue, solvent, nails, other building materials and supplies</t>
  </si>
  <si>
    <t>Mouse Trap Installation</t>
  </si>
  <si>
    <t>2 Engineers @ 30 hours</t>
  </si>
  <si>
    <t>2 Testers @ 10 hours</t>
  </si>
  <si>
    <t>Total Project Amount (CAD): 20,000</t>
  </si>
  <si>
    <t>Training on Mouse Trap Use</t>
  </si>
  <si>
    <t>1 Training Expert @ 15 hours</t>
  </si>
  <si>
    <t>Conference Room</t>
  </si>
  <si>
    <t>Lunch, coffee breaks, for 25 people @45 PDR/day for 2 days</t>
  </si>
  <si>
    <t>Total Project Amount (USD): 45,000</t>
  </si>
  <si>
    <t>Total Projected Spending (USD)</t>
  </si>
  <si>
    <t xml:space="preserve">1 USD= </t>
  </si>
  <si>
    <t>Project Number:</t>
  </si>
  <si>
    <t>Important notes on the budget</t>
  </si>
  <si>
    <t>1) Travel expenses should be the lowest fares possible, but not exceeding full fare economy-class.</t>
  </si>
  <si>
    <t>2) exchange rate (1(LC)=X CAD) indicate source and date obtained. (ex. 1 USD= 0.9888871 CAD Bank of Canada 22/05/2013)</t>
  </si>
  <si>
    <t>3) Please refer to the Eligible Costs and Exclusions section of the CFLI Guidelines for more information regarding eligible and non-eligible expenses</t>
  </si>
  <si>
    <t>4) Receipts and records of expenditure must be maintained in accordance with the signed contribution agreement.</t>
  </si>
  <si>
    <t xml:space="preserve">5) CFLI Maximum Contribution % of Eligible Costs:
Example 1: Total project budget is $20,000. CFLI's contribution is $20,000 (max), i.e. 100%. Actual project cost is $15,000.  CFLI will only cover 100% of the project cost, i.e. $15,000.
Example 2: Total project budget is $20,000. CFLI's contribution is $20,000 (max), i.e. 100%. Actual project cost is $25,000.  CFLI will only cover $20,000, which was the CFLI maximum possible contribution.
Example 3: Total project budget is $20,000. CFLI's contribution is $10,000 (max), i.e. 50%. Actual project cost is $15,000.  CFLI will only cover  50% of the project cost, i.e. $7,500.
Example 4: Total project budget is $20,000. CFLI's contribution is $10,000 (max), i.e. 50%. Actual project cost is $25,000.  CFLI will only cover  $10,000, which was the CFLI maximum possible contribution.
</t>
  </si>
  <si>
    <t>6) This template is designed to auto-calculate base on information entered in the white sections. Please do not attempt to modifiy this data. Should an error occur, make the correction in the data field.</t>
  </si>
  <si>
    <t xml:space="preserve">Por favor utilizen la tasa de cambio </t>
  </si>
  <si>
    <t>Project Name/ Nobre del Proyecto:</t>
  </si>
  <si>
    <t>Total Project Amount (CAD)/ Presupuesto total del Proyecto (CAD):</t>
  </si>
  <si>
    <r>
      <t>Total Project Amount (</t>
    </r>
    <r>
      <rPr>
        <b/>
        <i/>
        <sz val="10"/>
        <rFont val="Times New Roman"/>
        <family val="1"/>
      </rPr>
      <t>Local Currency</t>
    </r>
    <r>
      <rPr>
        <b/>
        <sz val="10"/>
        <rFont val="Times New Roman"/>
        <family val="1"/>
      </rPr>
      <t>)/ Presupuesto total del Proyecto (</t>
    </r>
    <r>
      <rPr>
        <b/>
        <i/>
        <sz val="10"/>
        <rFont val="Times New Roman"/>
        <family val="1"/>
      </rPr>
      <t>Moneda local</t>
    </r>
    <r>
      <rPr>
        <b/>
        <sz val="10"/>
        <rFont val="Times New Roman"/>
        <family val="1"/>
      </rPr>
      <t>):</t>
    </r>
  </si>
  <si>
    <t>TOTAL Funds Received for Project/ FONDOS TOTALES recibidos para el Proyecto</t>
  </si>
  <si>
    <t>CFLI Maximum Contribution % of Eligible Costs/ Maximo % del monto total del proyecto a ser financiado por FCIL</t>
  </si>
  <si>
    <t>Recipient Organization Name/Nombre de la Organizació beneficiaria:</t>
  </si>
  <si>
    <r>
      <rPr>
        <b/>
        <u/>
        <sz val="10"/>
        <rFont val="Times New Roman"/>
        <family val="1"/>
      </rPr>
      <t xml:space="preserve">INSTRUCTIONS: </t>
    </r>
    <r>
      <rPr>
        <sz val="10"/>
        <rFont val="Times New Roman"/>
        <family val="1"/>
      </rPr>
      <t xml:space="preserve">The shaded cells contain formulas to perform automatic calculations on your data. Do not enter data into these cells because doing so will erase the formulas in them. Change 'local currency' to the actual local currency and ensure to reflect the exchange rate at the bottom in red, 1 local currency to = ## CAD                                                                                                                                                 </t>
    </r>
    <r>
      <rPr>
        <u/>
        <sz val="10"/>
        <rFont val="Times New Roman"/>
        <family val="1"/>
      </rPr>
      <t>INSTRUCTIONES:</t>
    </r>
    <r>
      <rPr>
        <sz val="10"/>
        <rFont val="Times New Roman"/>
        <family val="1"/>
      </rPr>
      <t xml:space="preserve"> Las celdas sombreadas contienen fórmulas para hacer cálculos automáticamente con sus datos. No modifique estas celdas para no borrar dichas fórmulas. Cambia “moneda local” a la moneda actual para reflejar la tasa de cambio abajo en rojo, 1 DOP = ## CAD.</t>
    </r>
  </si>
  <si>
    <t>CFLI Proposed Project Budget &amp; Eligible Expenses/ FCIL Presupuesto y Gastos Admisibles</t>
  </si>
  <si>
    <t>Contribución del FCIL</t>
  </si>
  <si>
    <t>Organización beneficiaria</t>
  </si>
  <si>
    <t>Otras fuentes de financiación</t>
  </si>
  <si>
    <r>
      <t>Total Projected Spending (</t>
    </r>
    <r>
      <rPr>
        <b/>
        <i/>
        <sz val="12"/>
        <color indexed="8"/>
        <rFont val="Times New Roman"/>
        <family val="1"/>
      </rPr>
      <t>Local Currency</t>
    </r>
    <r>
      <rPr>
        <b/>
        <sz val="12"/>
        <color indexed="8"/>
        <rFont val="Times New Roman"/>
        <family val="1"/>
      </rPr>
      <t>)/Presupuesto Total (</t>
    </r>
    <r>
      <rPr>
        <b/>
        <i/>
        <sz val="12"/>
        <color indexed="8"/>
        <rFont val="Times New Roman"/>
        <family val="1"/>
      </rPr>
      <t>Moneda Local</t>
    </r>
    <r>
      <rPr>
        <b/>
        <sz val="12"/>
        <color indexed="8"/>
        <rFont val="Times New Roman"/>
        <family val="1"/>
      </rPr>
      <t>)</t>
    </r>
  </si>
  <si>
    <t xml:space="preserve">Direct Project Expenses / Gastos directos </t>
  </si>
  <si>
    <t>Activity/ Actividad</t>
  </si>
  <si>
    <t>Expense Item Details/ Partida detallada</t>
  </si>
  <si>
    <t>Quantity/ Cantidad</t>
  </si>
  <si>
    <t>Cost per unit/ Costo por unidad</t>
  </si>
  <si>
    <r>
      <rPr>
        <sz val="10"/>
        <color rgb="FFFF0000"/>
        <rFont val="Times New Roman"/>
        <family val="1"/>
      </rPr>
      <t>TOTAL AMOUNT PER EXPENSE</t>
    </r>
    <r>
      <rPr>
        <b/>
        <sz val="10"/>
        <color rgb="FFFF0000"/>
        <rFont val="Times New Roman"/>
        <family val="1"/>
      </rPr>
      <t xml:space="preserve"> CAD/ IMPORTE TOTAL EN $CAD</t>
    </r>
  </si>
  <si>
    <t>CFLI Total Contribution CAD/ Contribución del FCIL (CAD):</t>
  </si>
  <si>
    <r>
      <t>Total CFLI Contribution</t>
    </r>
    <r>
      <rPr>
        <b/>
        <i/>
        <sz val="10"/>
        <rFont val="Times New Roman"/>
        <family val="1"/>
      </rPr>
      <t xml:space="preserve"> </t>
    </r>
    <r>
      <rPr>
        <b/>
        <sz val="10"/>
        <rFont val="Times New Roman"/>
        <family val="1"/>
      </rPr>
      <t>Local Currenc</t>
    </r>
    <r>
      <rPr>
        <b/>
        <i/>
        <sz val="10"/>
        <rFont val="Times New Roman"/>
        <family val="1"/>
      </rPr>
      <t>y/ Contribución del FCIL (Moneda local):</t>
    </r>
  </si>
  <si>
    <r>
      <t>CFLI Funds Spent
(</t>
    </r>
    <r>
      <rPr>
        <b/>
        <i/>
        <sz val="10"/>
        <rFont val="Times New Roman"/>
        <family val="1"/>
      </rPr>
      <t>Local Currency</t>
    </r>
    <r>
      <rPr>
        <b/>
        <sz val="10"/>
        <rFont val="Times New Roman"/>
        <family val="1"/>
      </rPr>
      <t>)/ Aporte FCIL (DOP)</t>
    </r>
  </si>
  <si>
    <r>
      <t>Funds from Other Sources-incl recipient (</t>
    </r>
    <r>
      <rPr>
        <b/>
        <i/>
        <sz val="10"/>
        <rFont val="Times New Roman"/>
        <family val="1"/>
      </rPr>
      <t>Local Currency</t>
    </r>
    <r>
      <rPr>
        <b/>
        <sz val="10"/>
        <rFont val="Times New Roman"/>
        <family val="1"/>
      </rPr>
      <t>)/ Aporte Contrapartida (DOP)</t>
    </r>
  </si>
  <si>
    <t>Activity Cost/ Cálculo de costo de actividad</t>
  </si>
  <si>
    <r>
      <t xml:space="preserve">1 </t>
    </r>
    <r>
      <rPr>
        <b/>
        <i/>
        <sz val="11"/>
        <rFont val="Times New Roman"/>
        <family val="1"/>
      </rPr>
      <t>DOP</t>
    </r>
    <r>
      <rPr>
        <b/>
        <sz val="11"/>
        <rFont val="Times New Roman"/>
        <family val="1"/>
      </rPr>
      <t xml:space="preserve">= </t>
    </r>
  </si>
  <si>
    <t>1 $CAD</t>
  </si>
  <si>
    <t>DOP =</t>
  </si>
</sst>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5" formatCode="&quot;$&quot;#,##0;\-&quot;$&quot;#,##0"/>
    <numFmt numFmtId="7" formatCode="&quot;$&quot;#,##0.00;\-&quot;$&quot;#,##0.00"/>
    <numFmt numFmtId="41" formatCode="_-* #,##0_-;\-* #,##0_-;_-* &quot;-&quot;_-;_-@_-"/>
    <numFmt numFmtId="44" formatCode="_-&quot;$&quot;* #,##0.00_-;\-&quot;$&quot;* #,##0.00_-;_-&quot;$&quot;* &quot;-&quot;??_-;_-@_-"/>
    <numFmt numFmtId="43" formatCode="_-* #,##0.00_-;\-* #,##0.00_-;_-* &quot;-&quot;??_-;_-@_-"/>
    <numFmt numFmtId="164" formatCode="_-&quot;£&quot;* #,##0_-;\-&quot;£&quot;* #,##0_-;_-&quot;£&quot;* &quot;-&quot;_-;_-@_-"/>
    <numFmt numFmtId="165" formatCode="_-&quot;£&quot;* #,##0.00_-;\-&quot;£&quot;* #,##0.00_-;_-&quot;£&quot;* &quot;-&quot;??_-;_-@_-"/>
    <numFmt numFmtId="166" formatCode="0.00%_);[Red]\(0.00%\)"/>
    <numFmt numFmtId="167" formatCode="0%_);[Red]\(0%\)"/>
    <numFmt numFmtId="168" formatCode="&quot;$&quot;#,##0.000;\-&quot;$&quot;#,##0.000"/>
    <numFmt numFmtId="169" formatCode="&quot;$&quot;#,##0"/>
    <numFmt numFmtId="170" formatCode="#,##0.00000"/>
  </numFmts>
  <fonts count="60" x14ac:knownFonts="1">
    <font>
      <sz val="11"/>
      <color theme="1"/>
      <name val="Calibri"/>
      <family val="2"/>
      <scheme val="minor"/>
    </font>
    <font>
      <sz val="10"/>
      <name val="Arial"/>
    </font>
    <font>
      <sz val="10"/>
      <name val="Arial"/>
      <family val="2"/>
    </font>
    <font>
      <sz val="8"/>
      <name val="Tahoma"/>
      <family val="2"/>
    </font>
    <font>
      <sz val="8"/>
      <name val="Verdana"/>
      <family val="2"/>
    </font>
    <font>
      <b/>
      <sz val="8"/>
      <color indexed="9"/>
      <name val="Tahoma"/>
      <family val="2"/>
    </font>
    <font>
      <b/>
      <sz val="8"/>
      <color indexed="8"/>
      <name val="Tahoma"/>
      <family val="2"/>
    </font>
    <font>
      <sz val="8"/>
      <name val="Arial"/>
      <family val="2"/>
    </font>
    <font>
      <sz val="8"/>
      <name val="Times New Roman"/>
      <family val="1"/>
    </font>
    <font>
      <sz val="10"/>
      <name val="Helv"/>
    </font>
    <font>
      <b/>
      <sz val="9"/>
      <name val="Arial"/>
      <family val="2"/>
    </font>
    <font>
      <b/>
      <sz val="18"/>
      <name val="Arial"/>
      <family val="2"/>
    </font>
    <font>
      <b/>
      <sz val="12"/>
      <name val="Arial"/>
      <family val="2"/>
    </font>
    <font>
      <b/>
      <sz val="11"/>
      <color indexed="23"/>
      <name val="Verdana"/>
      <family val="2"/>
    </font>
    <font>
      <sz val="10"/>
      <color indexed="10"/>
      <name val="Helv"/>
    </font>
    <font>
      <sz val="9"/>
      <color indexed="10"/>
      <name val="Arial"/>
      <family val="2"/>
    </font>
    <font>
      <i/>
      <sz val="10"/>
      <color indexed="12"/>
      <name val="Tms Rmn"/>
    </font>
    <font>
      <b/>
      <sz val="10"/>
      <color indexed="8"/>
      <name val="Tms Rmn"/>
    </font>
    <font>
      <sz val="11"/>
      <color indexed="8"/>
      <name val="Calibri"/>
      <family val="2"/>
    </font>
    <font>
      <sz val="11"/>
      <color indexed="9"/>
      <name val="Calibri"/>
      <family val="2"/>
    </font>
    <font>
      <sz val="11"/>
      <color indexed="61"/>
      <name val="Calibri"/>
      <family val="2"/>
    </font>
    <font>
      <b/>
      <sz val="11"/>
      <color indexed="46"/>
      <name val="Calibri"/>
      <family val="2"/>
    </font>
    <font>
      <b/>
      <sz val="11"/>
      <color indexed="9"/>
      <name val="Calibri"/>
      <family val="2"/>
    </font>
    <font>
      <i/>
      <sz val="11"/>
      <color indexed="23"/>
      <name val="Calibri"/>
      <family val="2"/>
    </font>
    <font>
      <sz val="11"/>
      <color indexed="17"/>
      <name val="Calibri"/>
      <family val="2"/>
    </font>
    <font>
      <b/>
      <sz val="11"/>
      <color indexed="62"/>
      <name val="Calibri"/>
      <family val="2"/>
    </font>
    <font>
      <sz val="11"/>
      <color indexed="62"/>
      <name val="Calibri"/>
      <family val="2"/>
    </font>
    <font>
      <sz val="11"/>
      <color indexed="46"/>
      <name val="Calibri"/>
      <family val="2"/>
    </font>
    <font>
      <sz val="11"/>
      <color indexed="19"/>
      <name val="Calibri"/>
      <family val="2"/>
    </font>
    <font>
      <b/>
      <sz val="11"/>
      <color indexed="63"/>
      <name val="Calibri"/>
      <family val="2"/>
    </font>
    <font>
      <b/>
      <sz val="18"/>
      <color indexed="62"/>
      <name val="Cambria"/>
      <family val="2"/>
    </font>
    <font>
      <sz val="11"/>
      <color indexed="10"/>
      <name val="Calibri"/>
      <family val="2"/>
    </font>
    <font>
      <b/>
      <sz val="18"/>
      <color theme="0"/>
      <name val="Times New Roman"/>
      <family val="1"/>
    </font>
    <font>
      <sz val="10"/>
      <name val="Times New Roman"/>
      <family val="1"/>
    </font>
    <font>
      <b/>
      <u/>
      <sz val="10"/>
      <name val="Times New Roman"/>
      <family val="1"/>
    </font>
    <font>
      <b/>
      <sz val="10"/>
      <name val="Times New Roman"/>
      <family val="1"/>
    </font>
    <font>
      <sz val="11"/>
      <color theme="1"/>
      <name val="Times New Roman"/>
      <family val="1"/>
    </font>
    <font>
      <b/>
      <sz val="10"/>
      <color indexed="8"/>
      <name val="Times New Roman"/>
      <family val="1"/>
    </font>
    <font>
      <b/>
      <sz val="11"/>
      <color theme="1"/>
      <name val="Times New Roman"/>
      <family val="1"/>
    </font>
    <font>
      <sz val="9"/>
      <color indexed="8"/>
      <name val="Times New Roman"/>
      <family val="1"/>
    </font>
    <font>
      <sz val="9"/>
      <name val="Times New Roman"/>
      <family val="1"/>
    </font>
    <font>
      <u/>
      <sz val="10"/>
      <name val="Times New Roman"/>
      <family val="1"/>
    </font>
    <font>
      <b/>
      <sz val="11"/>
      <name val="Times New Roman"/>
      <family val="1"/>
    </font>
    <font>
      <b/>
      <sz val="12"/>
      <name val="Times New Roman"/>
      <family val="1"/>
    </font>
    <font>
      <b/>
      <sz val="12"/>
      <color indexed="8"/>
      <name val="Times New Roman"/>
      <family val="1"/>
    </font>
    <font>
      <b/>
      <sz val="10"/>
      <color rgb="FFFF0000"/>
      <name val="Times New Roman"/>
      <family val="1"/>
    </font>
    <font>
      <sz val="10"/>
      <color rgb="FFFF0000"/>
      <name val="Times New Roman"/>
      <family val="1"/>
    </font>
    <font>
      <b/>
      <i/>
      <sz val="10"/>
      <name val="Times New Roman"/>
      <family val="1"/>
    </font>
    <font>
      <b/>
      <i/>
      <sz val="11"/>
      <name val="Times New Roman"/>
      <family val="1"/>
    </font>
    <font>
      <sz val="11"/>
      <color theme="1"/>
      <name val="Calibri"/>
      <family val="2"/>
      <scheme val="minor"/>
    </font>
    <font>
      <sz val="10"/>
      <color theme="1"/>
      <name val="Times New Roman"/>
      <family val="1"/>
    </font>
    <font>
      <b/>
      <i/>
      <sz val="12"/>
      <color indexed="8"/>
      <name val="Times New Roman"/>
      <family val="1"/>
    </font>
    <font>
      <b/>
      <sz val="11"/>
      <name val="Arial"/>
      <family val="2"/>
    </font>
    <font>
      <b/>
      <sz val="10"/>
      <name val="Arial"/>
      <family val="2"/>
    </font>
    <font>
      <b/>
      <u/>
      <sz val="10"/>
      <color indexed="12"/>
      <name val="Arial"/>
      <family val="2"/>
    </font>
    <font>
      <sz val="10"/>
      <color indexed="12"/>
      <name val="Arial"/>
    </font>
    <font>
      <b/>
      <sz val="10"/>
      <color indexed="12"/>
      <name val="Arial"/>
      <family val="2"/>
    </font>
    <font>
      <vertAlign val="superscript"/>
      <sz val="10"/>
      <name val="Arial"/>
      <family val="2"/>
    </font>
    <font>
      <b/>
      <i/>
      <sz val="11"/>
      <color rgb="FFFF0000"/>
      <name val="Calibri"/>
      <family val="2"/>
      <scheme val="minor"/>
    </font>
    <font>
      <b/>
      <sz val="11"/>
      <color rgb="FFFF0000"/>
      <name val="Calibri"/>
      <family val="2"/>
      <scheme val="minor"/>
    </font>
  </fonts>
  <fills count="34">
    <fill>
      <patternFill patternType="none"/>
    </fill>
    <fill>
      <patternFill patternType="gray125"/>
    </fill>
    <fill>
      <patternFill patternType="solid">
        <fgColor indexed="44"/>
      </patternFill>
    </fill>
    <fill>
      <patternFill patternType="solid">
        <fgColor indexed="45"/>
      </patternFill>
    </fill>
    <fill>
      <patternFill patternType="solid">
        <fgColor indexed="47"/>
      </patternFill>
    </fill>
    <fill>
      <patternFill patternType="solid">
        <fgColor indexed="43"/>
      </patternFill>
    </fill>
    <fill>
      <patternFill patternType="solid">
        <fgColor indexed="27"/>
      </patternFill>
    </fill>
    <fill>
      <patternFill patternType="solid">
        <fgColor indexed="26"/>
      </patternFill>
    </fill>
    <fill>
      <patternFill patternType="solid">
        <fgColor indexed="22"/>
      </patternFill>
    </fill>
    <fill>
      <patternFill patternType="solid">
        <fgColor indexed="50"/>
      </patternFill>
    </fill>
    <fill>
      <patternFill patternType="solid">
        <fgColor indexed="29"/>
      </patternFill>
    </fill>
    <fill>
      <patternFill patternType="solid">
        <fgColor indexed="56"/>
      </patternFill>
    </fill>
    <fill>
      <patternFill patternType="solid">
        <fgColor indexed="53"/>
      </patternFill>
    </fill>
    <fill>
      <patternFill patternType="solid">
        <fgColor indexed="54"/>
      </patternFill>
    </fill>
    <fill>
      <patternFill patternType="solid">
        <fgColor indexed="49"/>
      </patternFill>
    </fill>
    <fill>
      <patternFill patternType="solid">
        <fgColor indexed="46"/>
      </patternFill>
    </fill>
    <fill>
      <patternFill patternType="solid">
        <fgColor indexed="9"/>
        <bgColor indexed="64"/>
      </patternFill>
    </fill>
    <fill>
      <patternFill patternType="solid">
        <fgColor indexed="14"/>
      </patternFill>
    </fill>
    <fill>
      <patternFill patternType="solid">
        <fgColor indexed="55"/>
        <bgColor indexed="64"/>
      </patternFill>
    </fill>
    <fill>
      <patternFill patternType="solid">
        <fgColor indexed="55"/>
      </patternFill>
    </fill>
    <fill>
      <patternFill patternType="lightGray">
        <fgColor indexed="13"/>
        <bgColor indexed="13"/>
      </patternFill>
    </fill>
    <fill>
      <patternFill patternType="darkGray">
        <fgColor indexed="22"/>
        <bgColor indexed="13"/>
      </patternFill>
    </fill>
    <fill>
      <patternFill patternType="solid">
        <fgColor indexed="8"/>
        <bgColor indexed="64"/>
      </patternFill>
    </fill>
    <fill>
      <patternFill patternType="solid">
        <fgColor indexed="22"/>
        <bgColor indexed="64"/>
      </patternFill>
    </fill>
    <fill>
      <patternFill patternType="solid">
        <fgColor indexed="9"/>
        <bgColor indexed="9"/>
      </patternFill>
    </fill>
    <fill>
      <patternFill patternType="solid">
        <fgColor indexed="22"/>
        <bgColor indexed="22"/>
      </patternFill>
    </fill>
    <fill>
      <patternFill patternType="solid">
        <fgColor indexed="58"/>
        <bgColor indexed="64"/>
      </patternFill>
    </fill>
    <fill>
      <patternFill patternType="solid">
        <fgColor rgb="FF002060"/>
        <bgColor indexed="64"/>
      </patternFill>
    </fill>
    <fill>
      <patternFill patternType="solid">
        <fgColor theme="0" tint="-0.249977111117893"/>
        <bgColor indexed="64"/>
      </patternFill>
    </fill>
    <fill>
      <patternFill patternType="solid">
        <fgColor theme="0"/>
        <bgColor indexed="64"/>
      </patternFill>
    </fill>
    <fill>
      <patternFill patternType="solid">
        <fgColor theme="0" tint="-0.14999847407452621"/>
        <bgColor indexed="64"/>
      </patternFill>
    </fill>
    <fill>
      <patternFill patternType="solid">
        <fgColor rgb="FFFF0000"/>
        <bgColor indexed="64"/>
      </patternFill>
    </fill>
    <fill>
      <patternFill patternType="solid">
        <fgColor theme="0" tint="-0.499984740745262"/>
        <bgColor indexed="64"/>
      </patternFill>
    </fill>
    <fill>
      <patternFill patternType="solid">
        <fgColor rgb="FFFFFF00"/>
        <bgColor indexed="64"/>
      </patternFill>
    </fill>
  </fills>
  <borders count="25">
    <border>
      <left/>
      <right/>
      <top/>
      <bottom/>
      <diagonal/>
    </border>
    <border>
      <left style="thin">
        <color indexed="64"/>
      </left>
      <right/>
      <top style="thin">
        <color indexed="64"/>
      </top>
      <bottom style="thin">
        <color indexed="64"/>
      </bottom>
      <diagonal/>
    </border>
    <border>
      <left style="thin">
        <color indexed="64"/>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medium">
        <color indexed="18"/>
      </left>
      <right style="medium">
        <color indexed="18"/>
      </right>
      <top style="medium">
        <color indexed="18"/>
      </top>
      <bottom style="medium">
        <color indexed="18"/>
      </bottom>
      <diagonal/>
    </border>
    <border>
      <left/>
      <right/>
      <top style="medium">
        <color indexed="64"/>
      </top>
      <bottom/>
      <diagonal/>
    </border>
    <border>
      <left/>
      <right/>
      <top style="medium">
        <color indexed="64"/>
      </top>
      <bottom style="medium">
        <color indexed="64"/>
      </bottom>
      <diagonal/>
    </border>
    <border>
      <left/>
      <right/>
      <top/>
      <bottom style="medium">
        <color indexed="64"/>
      </bottom>
      <diagonal/>
    </border>
    <border>
      <left/>
      <right/>
      <top/>
      <bottom style="medium">
        <color indexed="27"/>
      </bottom>
      <diagonal/>
    </border>
    <border>
      <left/>
      <right/>
      <top style="thin">
        <color indexed="64"/>
      </top>
      <bottom/>
      <diagonal/>
    </border>
    <border>
      <left/>
      <right/>
      <top/>
      <bottom style="double">
        <color indexed="46"/>
      </bottom>
      <diagonal/>
    </border>
    <border>
      <left/>
      <right/>
      <top style="thin">
        <color indexed="64"/>
      </top>
      <bottom style="double">
        <color indexed="64"/>
      </bottom>
      <diagonal/>
    </border>
    <border>
      <left/>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9"/>
      </left>
      <right/>
      <top style="thin">
        <color indexed="9"/>
      </top>
      <bottom style="thin">
        <color indexed="9"/>
      </bottom>
      <diagonal/>
    </border>
    <border>
      <left/>
      <right/>
      <top style="double">
        <color indexed="0"/>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bottom style="thin">
        <color indexed="64"/>
      </bottom>
      <diagonal/>
    </border>
    <border>
      <left/>
      <right style="thin">
        <color indexed="64"/>
      </right>
      <top/>
      <bottom style="thin">
        <color indexed="64"/>
      </bottom>
      <diagonal/>
    </border>
  </borders>
  <cellStyleXfs count="78">
    <xf numFmtId="0" fontId="0" fillId="0" borderId="0"/>
    <xf numFmtId="0" fontId="1" fillId="0" borderId="0"/>
    <xf numFmtId="0" fontId="18" fillId="2" borderId="0" applyNumberFormat="0" applyBorder="0" applyAlignment="0" applyProtection="0"/>
    <xf numFmtId="0" fontId="18" fillId="3" borderId="0" applyNumberFormat="0" applyBorder="0" applyAlignment="0" applyProtection="0"/>
    <xf numFmtId="0" fontId="18" fillId="3" borderId="0" applyNumberFormat="0" applyBorder="0" applyAlignment="0" applyProtection="0"/>
    <xf numFmtId="0" fontId="18" fillId="4" borderId="0" applyNumberFormat="0" applyBorder="0" applyAlignment="0" applyProtection="0"/>
    <xf numFmtId="0" fontId="18" fillId="2" borderId="0" applyNumberFormat="0" applyBorder="0" applyAlignment="0" applyProtection="0"/>
    <xf numFmtId="0" fontId="18" fillId="5" borderId="0" applyNumberFormat="0" applyBorder="0" applyAlignment="0" applyProtection="0"/>
    <xf numFmtId="0" fontId="18" fillId="6" borderId="0" applyNumberFormat="0" applyBorder="0" applyAlignment="0" applyProtection="0"/>
    <xf numFmtId="0" fontId="18" fillId="3" borderId="0" applyNumberFormat="0" applyBorder="0" applyAlignment="0" applyProtection="0"/>
    <xf numFmtId="0" fontId="18" fillId="7" borderId="0" applyNumberFormat="0" applyBorder="0" applyAlignment="0" applyProtection="0"/>
    <xf numFmtId="0" fontId="18" fillId="8" borderId="0" applyNumberFormat="0" applyBorder="0" applyAlignment="0" applyProtection="0"/>
    <xf numFmtId="0" fontId="18" fillId="6" borderId="0" applyNumberFormat="0" applyBorder="0" applyAlignment="0" applyProtection="0"/>
    <xf numFmtId="0" fontId="18" fillId="7" borderId="0" applyNumberFormat="0" applyBorder="0" applyAlignment="0" applyProtection="0"/>
    <xf numFmtId="0" fontId="19" fillId="6" borderId="0" applyNumberFormat="0" applyBorder="0" applyAlignment="0" applyProtection="0"/>
    <xf numFmtId="0" fontId="19" fillId="3" borderId="0" applyNumberFormat="0" applyBorder="0" applyAlignment="0" applyProtection="0"/>
    <xf numFmtId="0" fontId="19" fillId="9" borderId="0" applyNumberFormat="0" applyBorder="0" applyAlignment="0" applyProtection="0"/>
    <xf numFmtId="0" fontId="19" fillId="8" borderId="0" applyNumberFormat="0" applyBorder="0" applyAlignment="0" applyProtection="0"/>
    <xf numFmtId="0" fontId="19" fillId="6" borderId="0" applyNumberFormat="0" applyBorder="0" applyAlignment="0" applyProtection="0"/>
    <xf numFmtId="0" fontId="19" fillId="10" borderId="0" applyNumberFormat="0" applyBorder="0" applyAlignment="0" applyProtection="0"/>
    <xf numFmtId="0" fontId="19" fillId="11" borderId="0" applyNumberFormat="0" applyBorder="0" applyAlignment="0" applyProtection="0"/>
    <xf numFmtId="0" fontId="19" fillId="12" borderId="0" applyNumberFormat="0" applyBorder="0" applyAlignment="0" applyProtection="0"/>
    <xf numFmtId="0" fontId="19" fillId="9" borderId="0" applyNumberFormat="0" applyBorder="0" applyAlignment="0" applyProtection="0"/>
    <xf numFmtId="0" fontId="19" fillId="13" borderId="0" applyNumberFormat="0" applyBorder="0" applyAlignment="0" applyProtection="0"/>
    <xf numFmtId="0" fontId="19" fillId="14" borderId="0" applyNumberFormat="0" applyBorder="0" applyAlignment="0" applyProtection="0"/>
    <xf numFmtId="0" fontId="19" fillId="15" borderId="0" applyNumberFormat="0" applyBorder="0" applyAlignment="0" applyProtection="0"/>
    <xf numFmtId="37" fontId="3" fillId="16" borderId="1" applyBorder="0" applyProtection="0">
      <alignment vertical="center"/>
    </xf>
    <xf numFmtId="0" fontId="20" fillId="17" borderId="0" applyNumberFormat="0" applyBorder="0" applyAlignment="0" applyProtection="0"/>
    <xf numFmtId="5" fontId="8" fillId="0" borderId="2">
      <protection locked="0"/>
    </xf>
    <xf numFmtId="0" fontId="4" fillId="18" borderId="0" applyBorder="0">
      <alignment horizontal="left" vertical="center" indent="1"/>
    </xf>
    <xf numFmtId="0" fontId="21" fillId="4" borderId="3" applyNumberFormat="0" applyAlignment="0" applyProtection="0"/>
    <xf numFmtId="0" fontId="22" fillId="19" borderId="4" applyNumberFormat="0" applyAlignment="0" applyProtection="0"/>
    <xf numFmtId="3" fontId="2" fillId="0" borderId="0" applyFont="0" applyFill="0" applyBorder="0" applyAlignment="0" applyProtection="0"/>
    <xf numFmtId="5" fontId="2" fillId="0" borderId="0" applyFont="0" applyFill="0" applyBorder="0" applyAlignment="0" applyProtection="0"/>
    <xf numFmtId="0" fontId="9" fillId="0" borderId="5"/>
    <xf numFmtId="4" fontId="8" fillId="20" borderId="5">
      <protection locked="0"/>
    </xf>
    <xf numFmtId="0" fontId="2" fillId="0" borderId="0" applyFont="0" applyFill="0" applyBorder="0" applyAlignment="0" applyProtection="0"/>
    <xf numFmtId="41" fontId="2" fillId="0" borderId="0" applyFont="0" applyFill="0" applyBorder="0" applyAlignment="0" applyProtection="0"/>
    <xf numFmtId="43" fontId="2" fillId="0" borderId="0" applyFont="0" applyFill="0" applyBorder="0" applyAlignment="0" applyProtection="0"/>
    <xf numFmtId="0" fontId="23" fillId="0" borderId="0" applyNumberFormat="0" applyFill="0" applyBorder="0" applyAlignment="0" applyProtection="0"/>
    <xf numFmtId="2" fontId="2" fillId="0" borderId="0" applyFont="0" applyFill="0" applyBorder="0" applyAlignment="0" applyProtection="0"/>
    <xf numFmtId="0" fontId="24" fillId="6" borderId="0" applyNumberFormat="0" applyBorder="0" applyAlignment="0" applyProtection="0"/>
    <xf numFmtId="4" fontId="8" fillId="21" borderId="5"/>
    <xf numFmtId="43" fontId="10" fillId="0" borderId="6"/>
    <xf numFmtId="37" fontId="5" fillId="22" borderId="2" applyBorder="0">
      <alignment horizontal="left" vertical="center" indent="1"/>
    </xf>
    <xf numFmtId="37" fontId="6" fillId="23" borderId="7" applyFill="0">
      <alignment vertical="center"/>
    </xf>
    <xf numFmtId="0" fontId="6" fillId="24" borderId="8" applyNumberFormat="0">
      <alignment horizontal="left" vertical="top" indent="1"/>
    </xf>
    <xf numFmtId="0" fontId="6" fillId="16" borderId="0" applyBorder="0">
      <alignment horizontal="left" vertical="center" indent="1"/>
    </xf>
    <xf numFmtId="0" fontId="6" fillId="0" borderId="8" applyNumberFormat="0" applyFill="0">
      <alignment horizontal="centerContinuous" vertical="top"/>
    </xf>
    <xf numFmtId="0" fontId="11" fillId="0" borderId="0" applyNumberFormat="0" applyFont="0" applyFill="0" applyAlignment="0" applyProtection="0"/>
    <xf numFmtId="0" fontId="12" fillId="0" borderId="0" applyNumberFormat="0" applyFont="0" applyFill="0" applyAlignment="0" applyProtection="0"/>
    <xf numFmtId="0" fontId="25" fillId="0" borderId="9" applyNumberFormat="0" applyFill="0" applyAlignment="0" applyProtection="0"/>
    <xf numFmtId="0" fontId="25" fillId="0" borderId="0" applyNumberFormat="0" applyFill="0" applyBorder="0" applyAlignment="0" applyProtection="0"/>
    <xf numFmtId="0" fontId="26" fillId="10" borderId="3" applyNumberFormat="0" applyAlignment="0" applyProtection="0"/>
    <xf numFmtId="43" fontId="10" fillId="0" borderId="10"/>
    <xf numFmtId="0" fontId="27" fillId="0" borderId="11" applyNumberFormat="0" applyFill="0" applyAlignment="0" applyProtection="0"/>
    <xf numFmtId="44" fontId="10" fillId="0" borderId="12"/>
    <xf numFmtId="0" fontId="28" fillId="7" borderId="0" applyNumberFormat="0" applyBorder="0" applyAlignment="0" applyProtection="0"/>
    <xf numFmtId="0" fontId="13" fillId="23" borderId="0">
      <alignment horizontal="left" wrapText="1" indent="1"/>
    </xf>
    <xf numFmtId="37" fontId="3" fillId="16" borderId="13" applyBorder="0">
      <alignment horizontal="left" vertical="center" indent="2"/>
    </xf>
    <xf numFmtId="4" fontId="3" fillId="16" borderId="13" applyBorder="0">
      <alignment horizontal="left" vertical="center" indent="2"/>
    </xf>
    <xf numFmtId="0" fontId="14" fillId="0" borderId="0"/>
    <xf numFmtId="0" fontId="2" fillId="7" borderId="14" applyNumberFormat="0" applyFont="0" applyAlignment="0" applyProtection="0"/>
    <xf numFmtId="0" fontId="29" fillId="4" borderId="15" applyNumberFormat="0" applyAlignment="0" applyProtection="0"/>
    <xf numFmtId="167" fontId="7" fillId="25" borderId="16"/>
    <xf numFmtId="166" fontId="7" fillId="0" borderId="16" applyFont="0" applyFill="0" applyBorder="0" applyAlignment="0" applyProtection="0">
      <protection locked="0"/>
    </xf>
    <xf numFmtId="2" fontId="15" fillId="0" borderId="0">
      <protection locked="0"/>
    </xf>
    <xf numFmtId="0" fontId="2" fillId="26" borderId="0"/>
    <xf numFmtId="49" fontId="2" fillId="0" borderId="0" applyFont="0" applyFill="0" applyBorder="0" applyAlignment="0" applyProtection="0"/>
    <xf numFmtId="0" fontId="30" fillId="0" borderId="0" applyNumberFormat="0" applyFill="0" applyBorder="0" applyAlignment="0" applyProtection="0"/>
    <xf numFmtId="0" fontId="16" fillId="0" borderId="0">
      <alignment horizontal="right"/>
    </xf>
    <xf numFmtId="0" fontId="17" fillId="0" borderId="0"/>
    <xf numFmtId="0" fontId="2" fillId="0" borderId="17" applyNumberFormat="0" applyFont="0" applyBorder="0" applyAlignment="0" applyProtection="0"/>
    <xf numFmtId="164" fontId="2" fillId="0" borderId="0" applyFont="0" applyFill="0" applyBorder="0" applyAlignment="0" applyProtection="0"/>
    <xf numFmtId="165" fontId="2" fillId="0" borderId="0" applyFont="0" applyFill="0" applyBorder="0" applyAlignment="0" applyProtection="0"/>
    <xf numFmtId="0" fontId="31" fillId="0" borderId="0" applyNumberFormat="0" applyFill="0" applyBorder="0" applyAlignment="0" applyProtection="0"/>
    <xf numFmtId="43" fontId="49" fillId="0" borderId="0" applyFont="0" applyFill="0" applyBorder="0" applyAlignment="0" applyProtection="0"/>
    <xf numFmtId="9" fontId="49" fillId="0" borderId="0" applyFont="0" applyFill="0" applyBorder="0" applyAlignment="0" applyProtection="0"/>
  </cellStyleXfs>
  <cellXfs count="117">
    <xf numFmtId="0" fontId="0" fillId="0" borderId="0" xfId="0"/>
    <xf numFmtId="0" fontId="38" fillId="30" borderId="19" xfId="0" applyFont="1" applyFill="1" applyBorder="1" applyAlignment="1">
      <alignment vertical="center"/>
    </xf>
    <xf numFmtId="0" fontId="35" fillId="30" borderId="19" xfId="0" applyFont="1" applyFill="1" applyBorder="1" applyAlignment="1">
      <alignment vertical="center" wrapText="1"/>
    </xf>
    <xf numFmtId="0" fontId="35" fillId="0" borderId="19" xfId="0" applyFont="1" applyFill="1" applyBorder="1" applyAlignment="1">
      <alignment horizontal="center" vertical="center"/>
    </xf>
    <xf numFmtId="0" fontId="35" fillId="0" borderId="19" xfId="0" applyFont="1" applyFill="1" applyBorder="1" applyAlignment="1">
      <alignment horizontal="center" vertical="center" wrapText="1"/>
    </xf>
    <xf numFmtId="0" fontId="35" fillId="30" borderId="19" xfId="0" applyFont="1" applyFill="1" applyBorder="1" applyAlignment="1">
      <alignment horizontal="center" vertical="center" wrapText="1"/>
    </xf>
    <xf numFmtId="0" fontId="33" fillId="0" borderId="19" xfId="0" applyFont="1" applyFill="1" applyBorder="1" applyAlignment="1" applyProtection="1">
      <alignment vertical="center" wrapText="1"/>
      <protection locked="0"/>
    </xf>
    <xf numFmtId="0" fontId="33" fillId="0" borderId="19" xfId="0" applyNumberFormat="1" applyFont="1" applyBorder="1" applyAlignment="1" applyProtection="1">
      <alignment vertical="center"/>
      <protection locked="0"/>
    </xf>
    <xf numFmtId="0" fontId="39" fillId="0" borderId="19" xfId="0" applyFont="1" applyBorder="1" applyAlignment="1" applyProtection="1">
      <alignment vertical="center" wrapText="1"/>
      <protection locked="0"/>
    </xf>
    <xf numFmtId="0" fontId="40" fillId="16" borderId="19" xfId="0" applyFont="1" applyFill="1" applyBorder="1" applyAlignment="1" applyProtection="1">
      <alignment vertical="center" wrapText="1"/>
      <protection locked="0"/>
    </xf>
    <xf numFmtId="0" fontId="33" fillId="16" borderId="19" xfId="0" applyNumberFormat="1" applyFont="1" applyFill="1" applyBorder="1" applyAlignment="1" applyProtection="1">
      <alignment horizontal="center" vertical="center"/>
      <protection locked="0"/>
    </xf>
    <xf numFmtId="0" fontId="33" fillId="0" borderId="19" xfId="0" applyNumberFormat="1" applyFont="1" applyFill="1" applyBorder="1" applyAlignment="1" applyProtection="1">
      <alignment vertical="center"/>
      <protection locked="0"/>
    </xf>
    <xf numFmtId="0" fontId="33" fillId="16" borderId="19" xfId="0" applyFont="1" applyFill="1" applyBorder="1" applyAlignment="1" applyProtection="1">
      <alignment vertical="center" wrapText="1"/>
      <protection locked="0"/>
    </xf>
    <xf numFmtId="0" fontId="35" fillId="16" borderId="19" xfId="0" applyFont="1" applyFill="1" applyBorder="1" applyAlignment="1" applyProtection="1">
      <alignment vertical="center" wrapText="1"/>
      <protection locked="0"/>
    </xf>
    <xf numFmtId="0" fontId="41" fillId="0" borderId="19" xfId="0" applyNumberFormat="1" applyFont="1" applyBorder="1" applyAlignment="1" applyProtection="1">
      <alignment vertical="center"/>
      <protection locked="0"/>
    </xf>
    <xf numFmtId="4" fontId="33" fillId="0" borderId="19" xfId="0" applyNumberFormat="1" applyFont="1" applyBorder="1" applyAlignment="1" applyProtection="1">
      <alignment horizontal="left" vertical="center"/>
      <protection locked="0"/>
    </xf>
    <xf numFmtId="4" fontId="33" fillId="30" borderId="19" xfId="0" applyNumberFormat="1" applyFont="1" applyFill="1" applyBorder="1" applyAlignment="1">
      <alignment vertical="center"/>
    </xf>
    <xf numFmtId="4" fontId="36" fillId="28" borderId="19" xfId="0" applyNumberFormat="1" applyFont="1" applyFill="1" applyBorder="1" applyAlignment="1">
      <alignment vertical="center"/>
    </xf>
    <xf numFmtId="4" fontId="36" fillId="0" borderId="19" xfId="0" applyNumberFormat="1" applyFont="1" applyBorder="1" applyAlignment="1" applyProtection="1">
      <alignment horizontal="left" vertical="center"/>
      <protection locked="0"/>
    </xf>
    <xf numFmtId="4" fontId="33" fillId="0" borderId="19" xfId="0" applyNumberFormat="1" applyFont="1" applyBorder="1" applyAlignment="1" applyProtection="1">
      <alignment vertical="center"/>
      <protection locked="0"/>
    </xf>
    <xf numFmtId="5" fontId="35" fillId="29" borderId="0" xfId="0" applyNumberFormat="1" applyFont="1" applyFill="1" applyBorder="1" applyAlignment="1">
      <alignment horizontal="center" vertical="center"/>
    </xf>
    <xf numFmtId="0" fontId="45" fillId="28" borderId="19" xfId="0" applyFont="1" applyFill="1" applyBorder="1" applyAlignment="1">
      <alignment vertical="center" wrapText="1"/>
    </xf>
    <xf numFmtId="0" fontId="35" fillId="29" borderId="19" xfId="0" applyFont="1" applyFill="1" applyBorder="1" applyAlignment="1">
      <alignment vertical="center" wrapText="1"/>
    </xf>
    <xf numFmtId="4" fontId="33" fillId="29" borderId="19" xfId="0" applyNumberFormat="1" applyFont="1" applyFill="1" applyBorder="1" applyAlignment="1" applyProtection="1">
      <alignment vertical="center"/>
      <protection locked="0"/>
    </xf>
    <xf numFmtId="4" fontId="33" fillId="29" borderId="19" xfId="0" applyNumberFormat="1" applyFont="1" applyFill="1" applyBorder="1" applyAlignment="1">
      <alignment vertical="center"/>
    </xf>
    <xf numFmtId="4" fontId="36" fillId="28" borderId="19" xfId="0" applyNumberFormat="1" applyFont="1" applyFill="1" applyBorder="1" applyAlignment="1">
      <alignment horizontal="center"/>
    </xf>
    <xf numFmtId="5" fontId="35" fillId="31" borderId="21" xfId="0" applyNumberFormat="1" applyFont="1" applyFill="1" applyBorder="1" applyAlignment="1">
      <alignment horizontal="center" vertical="center"/>
    </xf>
    <xf numFmtId="39" fontId="43" fillId="32" borderId="19" xfId="0" applyNumberFormat="1" applyFont="1" applyFill="1" applyBorder="1" applyAlignment="1">
      <alignment horizontal="center" vertical="center"/>
    </xf>
    <xf numFmtId="7" fontId="35" fillId="31" borderId="21" xfId="0" applyNumberFormat="1" applyFont="1" applyFill="1" applyBorder="1" applyAlignment="1">
      <alignment horizontal="center" vertical="center"/>
    </xf>
    <xf numFmtId="168" fontId="35" fillId="31" borderId="21" xfId="0" applyNumberFormat="1" applyFont="1" applyFill="1" applyBorder="1" applyAlignment="1">
      <alignment horizontal="center" vertical="center"/>
    </xf>
    <xf numFmtId="0" fontId="52" fillId="33" borderId="0" xfId="0" applyFont="1" applyFill="1" applyBorder="1" applyAlignment="1">
      <alignment horizontal="left" vertical="top"/>
    </xf>
    <xf numFmtId="0" fontId="53" fillId="33" borderId="0" xfId="0" applyFont="1" applyFill="1" applyBorder="1" applyAlignment="1">
      <alignment horizontal="left"/>
    </xf>
    <xf numFmtId="41" fontId="53" fillId="33" borderId="0" xfId="0" applyNumberFormat="1" applyFont="1" applyFill="1"/>
    <xf numFmtId="0" fontId="53" fillId="33" borderId="0" xfId="0" applyFont="1" applyFill="1"/>
    <xf numFmtId="0" fontId="53" fillId="33" borderId="0" xfId="0" applyFont="1" applyFill="1" applyBorder="1" applyAlignment="1">
      <alignment wrapText="1"/>
    </xf>
    <xf numFmtId="41" fontId="0" fillId="33" borderId="0" xfId="0" applyNumberFormat="1" applyFill="1"/>
    <xf numFmtId="169" fontId="12" fillId="33" borderId="0" xfId="0" applyNumberFormat="1" applyFont="1" applyFill="1"/>
    <xf numFmtId="0" fontId="0" fillId="33" borderId="0" xfId="0" applyFill="1"/>
    <xf numFmtId="0" fontId="53" fillId="33" borderId="0" xfId="0" applyFont="1" applyFill="1" applyBorder="1" applyAlignment="1">
      <alignment horizontal="left" vertical="center"/>
    </xf>
    <xf numFmtId="41" fontId="53" fillId="33" borderId="0" xfId="0" applyNumberFormat="1" applyFont="1" applyFill="1" applyAlignment="1">
      <alignment vertical="center"/>
    </xf>
    <xf numFmtId="0" fontId="0" fillId="33" borderId="0" xfId="0" applyFill="1" applyAlignment="1">
      <alignment vertical="center"/>
    </xf>
    <xf numFmtId="0" fontId="53" fillId="33" borderId="0" xfId="0" applyFont="1" applyFill="1" applyAlignment="1">
      <alignment vertical="center"/>
    </xf>
    <xf numFmtId="0" fontId="2" fillId="33" borderId="0" xfId="0" applyFont="1" applyFill="1" applyAlignment="1">
      <alignment vertical="center"/>
    </xf>
    <xf numFmtId="41" fontId="0" fillId="33" borderId="0" xfId="0" applyNumberFormat="1" applyFill="1" applyAlignment="1">
      <alignment vertical="center"/>
    </xf>
    <xf numFmtId="41" fontId="54" fillId="33" borderId="0" xfId="0" applyNumberFormat="1" applyFont="1" applyFill="1" applyAlignment="1">
      <alignment vertical="center"/>
    </xf>
    <xf numFmtId="41" fontId="55" fillId="33" borderId="0" xfId="0" applyNumberFormat="1" applyFont="1" applyFill="1" applyAlignment="1">
      <alignment vertical="center"/>
    </xf>
    <xf numFmtId="0" fontId="0" fillId="33" borderId="0" xfId="0" applyFill="1" applyBorder="1" applyAlignment="1">
      <alignment vertical="center"/>
    </xf>
    <xf numFmtId="41" fontId="0" fillId="33" borderId="0" xfId="0" applyNumberFormat="1" applyFill="1" applyBorder="1" applyAlignment="1">
      <alignment vertical="center"/>
    </xf>
    <xf numFmtId="170" fontId="55" fillId="33" borderId="0" xfId="77" applyNumberFormat="1" applyFont="1" applyFill="1" applyBorder="1" applyAlignment="1" applyProtection="1">
      <alignment vertical="center"/>
      <protection locked="0"/>
    </xf>
    <xf numFmtId="0" fontId="2" fillId="33" borderId="0" xfId="0" applyFont="1" applyFill="1" applyBorder="1" applyAlignment="1" applyProtection="1">
      <alignment vertical="center"/>
      <protection locked="0"/>
    </xf>
    <xf numFmtId="170" fontId="55" fillId="33" borderId="0" xfId="77" applyNumberFormat="1" applyFont="1" applyFill="1" applyBorder="1" applyAlignment="1">
      <alignment vertical="center"/>
    </xf>
    <xf numFmtId="0" fontId="2" fillId="33" borderId="2" xfId="0" applyFont="1" applyFill="1" applyBorder="1" applyAlignment="1">
      <alignment vertical="center" wrapText="1"/>
    </xf>
    <xf numFmtId="0" fontId="2" fillId="33" borderId="0" xfId="0" applyFont="1" applyFill="1" applyBorder="1" applyAlignment="1">
      <alignment vertical="center"/>
    </xf>
    <xf numFmtId="0" fontId="2" fillId="33" borderId="0" xfId="0" applyFont="1" applyFill="1" applyBorder="1" applyAlignment="1">
      <alignment vertical="center" wrapText="1"/>
    </xf>
    <xf numFmtId="7" fontId="1" fillId="33" borderId="0" xfId="0" applyNumberFormat="1" applyFont="1" applyFill="1" applyBorder="1" applyAlignment="1">
      <alignment vertical="center" wrapText="1"/>
    </xf>
    <xf numFmtId="5" fontId="1" fillId="33" borderId="0" xfId="0" applyNumberFormat="1" applyFont="1" applyFill="1" applyBorder="1" applyAlignment="1">
      <alignment vertical="center" wrapText="1"/>
    </xf>
    <xf numFmtId="0" fontId="57" fillId="33" borderId="0" xfId="0" applyFont="1" applyFill="1" applyBorder="1" applyAlignment="1">
      <alignment vertical="center" wrapText="1"/>
    </xf>
    <xf numFmtId="41" fontId="1" fillId="33" borderId="0" xfId="0" applyNumberFormat="1" applyFont="1" applyFill="1" applyBorder="1" applyAlignment="1">
      <alignment vertical="center" wrapText="1"/>
    </xf>
    <xf numFmtId="5" fontId="1" fillId="33" borderId="0" xfId="0" applyNumberFormat="1" applyFont="1" applyFill="1" applyBorder="1" applyAlignment="1">
      <alignment horizontal="right" vertical="center" wrapText="1"/>
    </xf>
    <xf numFmtId="41" fontId="0" fillId="33" borderId="0" xfId="0" applyNumberFormat="1" applyFill="1" applyBorder="1" applyAlignment="1">
      <alignment vertical="center" wrapText="1"/>
    </xf>
    <xf numFmtId="0" fontId="0" fillId="33" borderId="0" xfId="0" applyFill="1" applyBorder="1"/>
    <xf numFmtId="41" fontId="0" fillId="33" borderId="0" xfId="0" applyNumberFormat="1" applyFill="1" applyBorder="1"/>
    <xf numFmtId="0" fontId="58" fillId="0" borderId="0" xfId="0" applyFont="1"/>
    <xf numFmtId="41" fontId="55" fillId="33" borderId="0" xfId="0" applyNumberFormat="1" applyFont="1" applyFill="1" applyBorder="1" applyAlignment="1">
      <alignment vertical="center"/>
    </xf>
    <xf numFmtId="0" fontId="2" fillId="33" borderId="0" xfId="0" applyFont="1" applyFill="1" applyBorder="1" applyAlignment="1" applyProtection="1">
      <alignment horizontal="right" vertical="center"/>
      <protection locked="0"/>
    </xf>
    <xf numFmtId="170" fontId="56" fillId="33" borderId="0" xfId="77" applyNumberFormat="1" applyFont="1" applyFill="1" applyBorder="1" applyAlignment="1" applyProtection="1">
      <alignment horizontal="center" vertical="center"/>
      <protection locked="0"/>
    </xf>
    <xf numFmtId="0" fontId="2" fillId="33" borderId="0" xfId="0" applyFont="1" applyFill="1" applyBorder="1" applyAlignment="1">
      <alignment horizontal="left" vertical="center"/>
    </xf>
    <xf numFmtId="0" fontId="0" fillId="33" borderId="0" xfId="0" applyFill="1" applyAlignment="1">
      <alignment vertical="center"/>
    </xf>
    <xf numFmtId="0" fontId="2" fillId="33" borderId="0" xfId="0" applyFont="1" applyFill="1" applyBorder="1" applyAlignment="1">
      <alignment vertical="center" wrapText="1"/>
    </xf>
    <xf numFmtId="38" fontId="33" fillId="29" borderId="19" xfId="60" applyNumberFormat="1" applyFont="1" applyFill="1" applyBorder="1" applyAlignment="1">
      <alignment horizontal="left" vertical="center" indent="2"/>
    </xf>
    <xf numFmtId="0" fontId="36" fillId="0" borderId="19" xfId="0" applyFont="1" applyBorder="1" applyAlignment="1">
      <alignment horizontal="left"/>
    </xf>
    <xf numFmtId="0" fontId="36" fillId="0" borderId="1" xfId="0" applyFont="1" applyBorder="1" applyAlignment="1">
      <alignment horizontal="left"/>
    </xf>
    <xf numFmtId="0" fontId="36" fillId="0" borderId="18" xfId="0" applyFont="1" applyBorder="1" applyAlignment="1">
      <alignment horizontal="left"/>
    </xf>
    <xf numFmtId="0" fontId="35" fillId="29" borderId="1" xfId="1" applyFont="1" applyFill="1" applyBorder="1" applyAlignment="1">
      <alignment horizontal="left" vertical="top" wrapText="1"/>
    </xf>
    <xf numFmtId="0" fontId="35" fillId="29" borderId="13" xfId="1" applyFont="1" applyFill="1" applyBorder="1" applyAlignment="1">
      <alignment horizontal="left" vertical="top" wrapText="1"/>
    </xf>
    <xf numFmtId="0" fontId="35" fillId="29" borderId="18" xfId="1" applyFont="1" applyFill="1" applyBorder="1" applyAlignment="1">
      <alignment horizontal="left" vertical="top" wrapText="1"/>
    </xf>
    <xf numFmtId="0" fontId="36" fillId="29" borderId="1" xfId="0" applyFont="1" applyFill="1" applyBorder="1" applyAlignment="1">
      <alignment horizontal="center"/>
    </xf>
    <xf numFmtId="0" fontId="36" fillId="29" borderId="18" xfId="0" applyFont="1" applyFill="1" applyBorder="1" applyAlignment="1">
      <alignment horizontal="center"/>
    </xf>
    <xf numFmtId="0" fontId="42" fillId="31" borderId="21" xfId="0" applyFont="1" applyFill="1" applyBorder="1" applyAlignment="1">
      <alignment horizontal="center" vertical="center"/>
    </xf>
    <xf numFmtId="0" fontId="42" fillId="31" borderId="23" xfId="0" applyFont="1" applyFill="1" applyBorder="1" applyAlignment="1">
      <alignment horizontal="center" vertical="center"/>
    </xf>
    <xf numFmtId="0" fontId="42" fillId="31" borderId="24" xfId="0" applyFont="1" applyFill="1" applyBorder="1" applyAlignment="1">
      <alignment horizontal="center" vertical="center"/>
    </xf>
    <xf numFmtId="0" fontId="43" fillId="32" borderId="1" xfId="0" applyFont="1" applyFill="1" applyBorder="1" applyAlignment="1">
      <alignment horizontal="right" vertical="center"/>
    </xf>
    <xf numFmtId="0" fontId="43" fillId="32" borderId="13" xfId="0" applyFont="1" applyFill="1" applyBorder="1" applyAlignment="1">
      <alignment horizontal="right" vertical="center"/>
    </xf>
    <xf numFmtId="0" fontId="43" fillId="32" borderId="18" xfId="0" applyFont="1" applyFill="1" applyBorder="1" applyAlignment="1">
      <alignment horizontal="right" vertical="center"/>
    </xf>
    <xf numFmtId="0" fontId="36" fillId="0" borderId="20" xfId="0" applyFont="1" applyBorder="1" applyAlignment="1">
      <alignment horizontal="center"/>
    </xf>
    <xf numFmtId="0" fontId="36" fillId="0" borderId="22" xfId="0" applyFont="1" applyBorder="1" applyAlignment="1">
      <alignment horizontal="center"/>
    </xf>
    <xf numFmtId="0" fontId="36" fillId="0" borderId="21" xfId="0" applyFont="1" applyBorder="1" applyAlignment="1">
      <alignment horizontal="center"/>
    </xf>
    <xf numFmtId="0" fontId="32" fillId="27" borderId="19" xfId="1" applyFont="1" applyFill="1" applyBorder="1" applyAlignment="1">
      <alignment horizontal="center" vertical="top" wrapText="1"/>
    </xf>
    <xf numFmtId="37" fontId="33" fillId="28" borderId="1" xfId="44" applyFont="1" applyFill="1" applyBorder="1" applyAlignment="1">
      <alignment horizontal="left" vertical="top" wrapText="1"/>
    </xf>
    <xf numFmtId="37" fontId="33" fillId="28" borderId="13" xfId="44" applyFont="1" applyFill="1" applyBorder="1" applyAlignment="1">
      <alignment horizontal="left" vertical="top" wrapText="1"/>
    </xf>
    <xf numFmtId="37" fontId="33" fillId="28" borderId="18" xfId="44" applyFont="1" applyFill="1" applyBorder="1" applyAlignment="1">
      <alignment horizontal="left" vertical="top" wrapText="1"/>
    </xf>
    <xf numFmtId="0" fontId="35" fillId="0" borderId="19" xfId="1" applyFont="1" applyFill="1" applyBorder="1" applyAlignment="1">
      <alignment horizontal="left" vertical="top" wrapText="1"/>
    </xf>
    <xf numFmtId="0" fontId="35" fillId="0" borderId="1" xfId="1" applyFont="1" applyFill="1" applyBorder="1" applyAlignment="1">
      <alignment horizontal="left" vertical="top" wrapText="1"/>
    </xf>
    <xf numFmtId="0" fontId="35" fillId="0" borderId="13" xfId="1" applyFont="1" applyFill="1" applyBorder="1" applyAlignment="1">
      <alignment horizontal="left" vertical="top" wrapText="1"/>
    </xf>
    <xf numFmtId="0" fontId="35" fillId="0" borderId="18" xfId="1" applyFont="1" applyFill="1" applyBorder="1" applyAlignment="1">
      <alignment horizontal="left" vertical="top" wrapText="1"/>
    </xf>
    <xf numFmtId="0" fontId="36" fillId="0" borderId="19" xfId="0" applyFont="1" applyBorder="1" applyAlignment="1">
      <alignment horizontal="center"/>
    </xf>
    <xf numFmtId="41" fontId="35" fillId="28" borderId="19" xfId="0" applyNumberFormat="1" applyFont="1" applyFill="1" applyBorder="1" applyAlignment="1">
      <alignment horizontal="right" vertical="center" wrapText="1"/>
    </xf>
    <xf numFmtId="0" fontId="36" fillId="30" borderId="1" xfId="0" applyFont="1" applyFill="1" applyBorder="1" applyAlignment="1">
      <alignment horizontal="center"/>
    </xf>
    <xf numFmtId="0" fontId="36" fillId="30" borderId="18" xfId="0" applyFont="1" applyFill="1" applyBorder="1" applyAlignment="1">
      <alignment horizontal="center"/>
    </xf>
    <xf numFmtId="0" fontId="35" fillId="30" borderId="19" xfId="0" applyFont="1" applyFill="1" applyBorder="1" applyAlignment="1">
      <alignment horizontal="center" vertical="center"/>
    </xf>
    <xf numFmtId="0" fontId="36" fillId="0" borderId="1" xfId="0" applyFont="1" applyBorder="1" applyAlignment="1">
      <alignment horizontal="center"/>
    </xf>
    <xf numFmtId="0" fontId="36" fillId="0" borderId="18" xfId="0" applyFont="1" applyBorder="1" applyAlignment="1">
      <alignment horizontal="center"/>
    </xf>
    <xf numFmtId="38" fontId="44" fillId="29" borderId="19" xfId="46" applyNumberFormat="1" applyFont="1" applyFill="1" applyBorder="1" applyAlignment="1">
      <alignment horizontal="right" vertical="top"/>
    </xf>
    <xf numFmtId="38" fontId="37" fillId="30" borderId="19" xfId="47" applyNumberFormat="1" applyFont="1" applyFill="1" applyBorder="1" applyAlignment="1">
      <alignment horizontal="left" vertical="center"/>
    </xf>
    <xf numFmtId="0" fontId="50" fillId="0" borderId="1" xfId="0" applyFont="1" applyBorder="1" applyAlignment="1">
      <alignment horizontal="right"/>
    </xf>
    <xf numFmtId="0" fontId="50" fillId="0" borderId="18" xfId="0" applyFont="1" applyBorder="1" applyAlignment="1">
      <alignment horizontal="right"/>
    </xf>
    <xf numFmtId="0" fontId="50" fillId="0" borderId="20" xfId="0" applyFont="1" applyBorder="1" applyAlignment="1">
      <alignment horizontal="center" vertical="center" wrapText="1"/>
    </xf>
    <xf numFmtId="0" fontId="50" fillId="0" borderId="22" xfId="0" applyFont="1" applyBorder="1" applyAlignment="1">
      <alignment horizontal="center" vertical="center" wrapText="1"/>
    </xf>
    <xf numFmtId="0" fontId="50" fillId="0" borderId="21" xfId="0" applyFont="1" applyBorder="1" applyAlignment="1">
      <alignment horizontal="center" vertical="center" wrapText="1"/>
    </xf>
    <xf numFmtId="3" fontId="36" fillId="0" borderId="1" xfId="0" applyNumberFormat="1" applyFont="1" applyBorder="1" applyAlignment="1">
      <alignment horizontal="center"/>
    </xf>
    <xf numFmtId="3" fontId="36" fillId="0" borderId="19" xfId="0" applyNumberFormat="1" applyFont="1" applyBorder="1" applyAlignment="1">
      <alignment horizontal="center"/>
    </xf>
    <xf numFmtId="43" fontId="50" fillId="0" borderId="1" xfId="76" applyFont="1" applyBorder="1" applyAlignment="1">
      <alignment horizontal="left"/>
    </xf>
    <xf numFmtId="43" fontId="50" fillId="0" borderId="18" xfId="76" applyFont="1" applyBorder="1" applyAlignment="1">
      <alignment horizontal="left"/>
    </xf>
    <xf numFmtId="0" fontId="50" fillId="0" borderId="19" xfId="0" applyFont="1" applyBorder="1" applyAlignment="1">
      <alignment horizontal="center"/>
    </xf>
    <xf numFmtId="0" fontId="50" fillId="0" borderId="19" xfId="0" applyFont="1" applyBorder="1" applyAlignment="1">
      <alignment horizontal="left"/>
    </xf>
    <xf numFmtId="0" fontId="59" fillId="0" borderId="0" xfId="0" applyFont="1"/>
    <xf numFmtId="7" fontId="0" fillId="0" borderId="0" xfId="0" applyNumberFormat="1"/>
  </cellXfs>
  <cellStyles count="78">
    <cellStyle name="20% - Accent1 2" xfId="2"/>
    <cellStyle name="20% - Accent2 2" xfId="3"/>
    <cellStyle name="20% - Accent3 2" xfId="4"/>
    <cellStyle name="20% - Accent4 2" xfId="5"/>
    <cellStyle name="20% - Accent5 2" xfId="6"/>
    <cellStyle name="20% - Accent6 2" xfId="7"/>
    <cellStyle name="40% - Accent1 2" xfId="8"/>
    <cellStyle name="40% - Accent2 2" xfId="9"/>
    <cellStyle name="40% - Accent3 2" xfId="10"/>
    <cellStyle name="40% - Accent4 2" xfId="11"/>
    <cellStyle name="40% - Accent5 2" xfId="12"/>
    <cellStyle name="40% - Accent6 2" xfId="13"/>
    <cellStyle name="60% - Accent1 2" xfId="14"/>
    <cellStyle name="60% - Accent2 2" xfId="15"/>
    <cellStyle name="60% - Accent3 2" xfId="16"/>
    <cellStyle name="60% - Accent4 2" xfId="17"/>
    <cellStyle name="60% - Accent5 2" xfId="18"/>
    <cellStyle name="60% - Accent6 2" xfId="19"/>
    <cellStyle name="Accent1 2" xfId="20"/>
    <cellStyle name="Accent2 2" xfId="21"/>
    <cellStyle name="Accent3 2" xfId="22"/>
    <cellStyle name="Accent4 2" xfId="23"/>
    <cellStyle name="Accent5 2" xfId="24"/>
    <cellStyle name="Accent6 2" xfId="25"/>
    <cellStyle name="amount" xfId="26"/>
    <cellStyle name="Bad 2" xfId="27"/>
    <cellStyle name="Blank" xfId="28"/>
    <cellStyle name="Body text" xfId="29"/>
    <cellStyle name="Calculation 2" xfId="30"/>
    <cellStyle name="Check Cell 2" xfId="31"/>
    <cellStyle name="Comma" xfId="76" builtinId="3"/>
    <cellStyle name="Comma0" xfId="32"/>
    <cellStyle name="Currency0" xfId="33"/>
    <cellStyle name="DarkBlueOutline" xfId="34"/>
    <cellStyle name="DarkBlueOutlineYellow" xfId="35"/>
    <cellStyle name="Date" xfId="36"/>
    <cellStyle name="Dezimal [0]_Compiling Utility Macros" xfId="37"/>
    <cellStyle name="Dezimal_Compiling Utility Macros" xfId="38"/>
    <cellStyle name="Explanatory Text 2" xfId="39"/>
    <cellStyle name="Fixed" xfId="40"/>
    <cellStyle name="Good 2" xfId="41"/>
    <cellStyle name="GRAY" xfId="42"/>
    <cellStyle name="Gross Margin" xfId="43"/>
    <cellStyle name="header" xfId="44"/>
    <cellStyle name="Header Total" xfId="45"/>
    <cellStyle name="Header1" xfId="46"/>
    <cellStyle name="Header2" xfId="47"/>
    <cellStyle name="Header3" xfId="48"/>
    <cellStyle name="Heading 1 2" xfId="49"/>
    <cellStyle name="Heading 2 2" xfId="50"/>
    <cellStyle name="Heading 3 2" xfId="51"/>
    <cellStyle name="Heading 4 2" xfId="52"/>
    <cellStyle name="Input 2" xfId="53"/>
    <cellStyle name="Level 2 Total" xfId="54"/>
    <cellStyle name="Linked Cell 2" xfId="55"/>
    <cellStyle name="Major Total" xfId="56"/>
    <cellStyle name="Neutral 2" xfId="57"/>
    <cellStyle name="NonPrint_TemTitle" xfId="58"/>
    <cellStyle name="Normal" xfId="0" builtinId="0"/>
    <cellStyle name="Normal 2" xfId="59"/>
    <cellStyle name="Normal 2_Cash Flow Forecast, 12 Months" xfId="60"/>
    <cellStyle name="Normal 3" xfId="1"/>
    <cellStyle name="NormalRed" xfId="61"/>
    <cellStyle name="Note 2" xfId="62"/>
    <cellStyle name="Output 2" xfId="63"/>
    <cellStyle name="Percent" xfId="77" builtinId="5"/>
    <cellStyle name="Percent.0" xfId="64"/>
    <cellStyle name="Percent.00" xfId="65"/>
    <cellStyle name="RED POSTED" xfId="66"/>
    <cellStyle name="Standard_Anpassen der Amortisation" xfId="67"/>
    <cellStyle name="Text_simple" xfId="68"/>
    <cellStyle name="Title 2" xfId="69"/>
    <cellStyle name="TmsRmn10BlueItalic" xfId="70"/>
    <cellStyle name="TmsRmn10Bold" xfId="71"/>
    <cellStyle name="Total 2" xfId="72"/>
    <cellStyle name="Währung [0]_Compiling Utility Macros" xfId="73"/>
    <cellStyle name="Währung_Compiling Utility Macros" xfId="74"/>
    <cellStyle name="Warning Text 2" xfId="7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8"/>
  <sheetViews>
    <sheetView tabSelected="1" zoomScale="96" zoomScaleNormal="96" workbookViewId="0">
      <selection activeCell="G38" sqref="G38"/>
    </sheetView>
  </sheetViews>
  <sheetFormatPr defaultRowHeight="15" x14ac:dyDescent="0.25"/>
  <cols>
    <col min="1" max="1" width="18" customWidth="1"/>
    <col min="2" max="2" width="34.140625" customWidth="1"/>
    <col min="3" max="3" width="15.42578125" customWidth="1"/>
    <col min="4" max="4" width="12.7109375" customWidth="1"/>
    <col min="6" max="6" width="15.7109375" customWidth="1"/>
    <col min="7" max="7" width="19" customWidth="1"/>
    <col min="8" max="8" width="45.7109375" customWidth="1"/>
  </cols>
  <sheetData>
    <row r="1" spans="1:8" ht="23.25" customHeight="1" x14ac:dyDescent="0.25">
      <c r="A1" s="87" t="s">
        <v>58</v>
      </c>
      <c r="B1" s="87"/>
      <c r="C1" s="87"/>
      <c r="D1" s="87"/>
      <c r="E1" s="87"/>
      <c r="F1" s="87"/>
      <c r="G1" s="87"/>
      <c r="H1" s="87"/>
    </row>
    <row r="2" spans="1:8" ht="63.75" customHeight="1" x14ac:dyDescent="0.25">
      <c r="A2" s="88" t="s">
        <v>57</v>
      </c>
      <c r="B2" s="89"/>
      <c r="C2" s="89"/>
      <c r="D2" s="89"/>
      <c r="E2" s="89"/>
      <c r="F2" s="89"/>
      <c r="G2" s="89"/>
      <c r="H2" s="90"/>
    </row>
    <row r="3" spans="1:8" ht="14.25" customHeight="1" x14ac:dyDescent="0.25">
      <c r="A3" s="91" t="s">
        <v>51</v>
      </c>
      <c r="B3" s="91"/>
      <c r="C3" s="91"/>
      <c r="D3" s="91"/>
      <c r="E3" s="91"/>
      <c r="F3" s="91"/>
      <c r="G3" s="70"/>
      <c r="H3" s="70"/>
    </row>
    <row r="4" spans="1:8" ht="14.25" customHeight="1" x14ac:dyDescent="0.25">
      <c r="A4" s="91" t="s">
        <v>56</v>
      </c>
      <c r="B4" s="91"/>
      <c r="C4" s="91"/>
      <c r="D4" s="91"/>
      <c r="E4" s="91"/>
      <c r="F4" s="91"/>
      <c r="G4" s="95"/>
      <c r="H4" s="95"/>
    </row>
    <row r="5" spans="1:8" ht="14.25" customHeight="1" x14ac:dyDescent="0.25">
      <c r="A5" s="91" t="s">
        <v>42</v>
      </c>
      <c r="B5" s="91"/>
      <c r="C5" s="91"/>
      <c r="D5" s="91"/>
      <c r="E5" s="91"/>
      <c r="F5" s="91"/>
      <c r="G5" s="70"/>
      <c r="H5" s="70"/>
    </row>
    <row r="6" spans="1:8" ht="15.75" customHeight="1" x14ac:dyDescent="0.25">
      <c r="A6" s="92" t="s">
        <v>52</v>
      </c>
      <c r="B6" s="93"/>
      <c r="C6" s="93"/>
      <c r="D6" s="93"/>
      <c r="E6" s="93"/>
      <c r="F6" s="94"/>
      <c r="G6" s="71"/>
      <c r="H6" s="72"/>
    </row>
    <row r="7" spans="1:8" ht="15.75" customHeight="1" x14ac:dyDescent="0.25">
      <c r="A7" s="92" t="s">
        <v>53</v>
      </c>
      <c r="B7" s="93"/>
      <c r="C7" s="93"/>
      <c r="D7" s="93"/>
      <c r="E7" s="93"/>
      <c r="F7" s="94"/>
      <c r="G7" s="71"/>
      <c r="H7" s="72"/>
    </row>
    <row r="8" spans="1:8" ht="15.75" customHeight="1" x14ac:dyDescent="0.25">
      <c r="A8" s="73" t="s">
        <v>55</v>
      </c>
      <c r="B8" s="74"/>
      <c r="C8" s="74"/>
      <c r="D8" s="74"/>
      <c r="E8" s="74"/>
      <c r="F8" s="75"/>
      <c r="G8" s="76"/>
      <c r="H8" s="77"/>
    </row>
    <row r="9" spans="1:8" ht="13.5" customHeight="1" x14ac:dyDescent="0.25">
      <c r="A9" s="103" t="s">
        <v>54</v>
      </c>
      <c r="B9" s="103"/>
      <c r="C9" s="103"/>
      <c r="D9" s="103"/>
      <c r="E9" s="103"/>
      <c r="F9" s="103"/>
      <c r="G9" s="97"/>
      <c r="H9" s="98"/>
    </row>
    <row r="10" spans="1:8" x14ac:dyDescent="0.25">
      <c r="A10" s="69" t="s">
        <v>59</v>
      </c>
      <c r="B10" s="69"/>
      <c r="C10" s="69"/>
      <c r="D10" s="69"/>
      <c r="E10" s="69"/>
      <c r="F10" s="69"/>
      <c r="G10" s="95"/>
      <c r="H10" s="95"/>
    </row>
    <row r="11" spans="1:8" x14ac:dyDescent="0.25">
      <c r="A11" s="69" t="s">
        <v>60</v>
      </c>
      <c r="B11" s="69"/>
      <c r="C11" s="69"/>
      <c r="D11" s="69"/>
      <c r="E11" s="69"/>
      <c r="F11" s="69"/>
      <c r="G11" s="95"/>
      <c r="H11" s="95"/>
    </row>
    <row r="12" spans="1:8" x14ac:dyDescent="0.25">
      <c r="A12" s="69" t="s">
        <v>61</v>
      </c>
      <c r="B12" s="69"/>
      <c r="C12" s="69"/>
      <c r="D12" s="69"/>
      <c r="E12" s="69"/>
      <c r="F12" s="69"/>
      <c r="G12" s="95"/>
      <c r="H12" s="95"/>
    </row>
    <row r="13" spans="1:8" ht="15.75" x14ac:dyDescent="0.25">
      <c r="A13" s="102" t="s">
        <v>62</v>
      </c>
      <c r="B13" s="102"/>
      <c r="C13" s="102"/>
      <c r="D13" s="102"/>
      <c r="E13" s="102"/>
      <c r="F13" s="102"/>
      <c r="G13" s="100"/>
      <c r="H13" s="101"/>
    </row>
    <row r="14" spans="1:8" ht="33.75" customHeight="1" x14ac:dyDescent="0.25">
      <c r="A14" s="99" t="s">
        <v>63</v>
      </c>
      <c r="B14" s="99"/>
      <c r="C14" s="99"/>
      <c r="D14" s="99"/>
      <c r="E14" s="99"/>
      <c r="F14" s="96" t="s">
        <v>69</v>
      </c>
      <c r="G14" s="96"/>
      <c r="H14" s="25">
        <f>F35*F36</f>
        <v>0</v>
      </c>
    </row>
    <row r="15" spans="1:8" ht="51.75" customHeight="1" x14ac:dyDescent="0.25">
      <c r="A15" s="99"/>
      <c r="B15" s="99"/>
      <c r="C15" s="99"/>
      <c r="D15" s="99"/>
      <c r="E15" s="99"/>
      <c r="F15" s="96" t="s">
        <v>70</v>
      </c>
      <c r="G15" s="96"/>
      <c r="H15" s="25">
        <f>F35</f>
        <v>0</v>
      </c>
    </row>
    <row r="16" spans="1:8" ht="75" customHeight="1" x14ac:dyDescent="0.25">
      <c r="A16" s="1" t="s">
        <v>64</v>
      </c>
      <c r="B16" s="2" t="s">
        <v>65</v>
      </c>
      <c r="C16" s="3" t="s">
        <v>66</v>
      </c>
      <c r="D16" s="4" t="s">
        <v>67</v>
      </c>
      <c r="E16" s="5" t="s">
        <v>73</v>
      </c>
      <c r="F16" s="22" t="s">
        <v>71</v>
      </c>
      <c r="G16" s="22" t="s">
        <v>72</v>
      </c>
      <c r="H16" s="21" t="s">
        <v>68</v>
      </c>
    </row>
    <row r="17" spans="1:8" ht="12.6" customHeight="1" x14ac:dyDescent="0.25">
      <c r="A17" s="84"/>
      <c r="B17" s="6"/>
      <c r="C17" s="7"/>
      <c r="D17" s="15"/>
      <c r="E17" s="16">
        <f>C17*D17</f>
        <v>0</v>
      </c>
      <c r="F17" s="23">
        <v>0</v>
      </c>
      <c r="G17" s="24">
        <v>0</v>
      </c>
      <c r="H17" s="17">
        <f>(F17+G17)*F36</f>
        <v>0</v>
      </c>
    </row>
    <row r="18" spans="1:8" ht="12.6" customHeight="1" x14ac:dyDescent="0.25">
      <c r="A18" s="85"/>
      <c r="B18" s="6"/>
      <c r="C18" s="7"/>
      <c r="D18" s="15"/>
      <c r="E18" s="16">
        <f>C18*D18</f>
        <v>0</v>
      </c>
      <c r="F18" s="23"/>
      <c r="G18" s="24"/>
      <c r="H18" s="17">
        <f>(F18+G18)*F36</f>
        <v>0</v>
      </c>
    </row>
    <row r="19" spans="1:8" ht="12.6" customHeight="1" x14ac:dyDescent="0.25">
      <c r="A19" s="86"/>
      <c r="B19" s="6"/>
      <c r="C19" s="7"/>
      <c r="D19" s="15"/>
      <c r="E19" s="16">
        <f t="shared" ref="E19:E34" si="0">C19*D19</f>
        <v>0</v>
      </c>
      <c r="F19" s="23"/>
      <c r="G19" s="24"/>
      <c r="H19" s="17">
        <f>(F19+G19)*F36</f>
        <v>0</v>
      </c>
    </row>
    <row r="20" spans="1:8" ht="12.6" customHeight="1" x14ac:dyDescent="0.25">
      <c r="A20" s="84"/>
      <c r="B20" s="6"/>
      <c r="C20" s="7"/>
      <c r="D20" s="15"/>
      <c r="E20" s="16">
        <f t="shared" si="0"/>
        <v>0</v>
      </c>
      <c r="F20" s="23"/>
      <c r="G20" s="24"/>
      <c r="H20" s="17">
        <f>(F20+G20)*F36</f>
        <v>0</v>
      </c>
    </row>
    <row r="21" spans="1:8" ht="12.6" customHeight="1" x14ac:dyDescent="0.25">
      <c r="A21" s="85"/>
      <c r="B21" s="6"/>
      <c r="C21" s="7"/>
      <c r="D21" s="15"/>
      <c r="E21" s="16">
        <f t="shared" si="0"/>
        <v>0</v>
      </c>
      <c r="F21" s="23"/>
      <c r="G21" s="24"/>
      <c r="H21" s="17">
        <f>(F21+G21)*F36</f>
        <v>0</v>
      </c>
    </row>
    <row r="22" spans="1:8" ht="12.6" customHeight="1" x14ac:dyDescent="0.25">
      <c r="A22" s="86"/>
      <c r="B22" s="6"/>
      <c r="C22" s="7"/>
      <c r="D22" s="15"/>
      <c r="E22" s="16">
        <f t="shared" si="0"/>
        <v>0</v>
      </c>
      <c r="F22" s="23"/>
      <c r="G22" s="24"/>
      <c r="H22" s="17">
        <f>(F22+G22)*F36</f>
        <v>0</v>
      </c>
    </row>
    <row r="23" spans="1:8" ht="12.6" customHeight="1" x14ac:dyDescent="0.25">
      <c r="A23" s="84"/>
      <c r="B23" s="8"/>
      <c r="C23" s="7"/>
      <c r="D23" s="15"/>
      <c r="E23" s="16">
        <f t="shared" si="0"/>
        <v>0</v>
      </c>
      <c r="F23" s="23"/>
      <c r="G23" s="24"/>
      <c r="H23" s="17">
        <f>(F23+G23)*F36</f>
        <v>0</v>
      </c>
    </row>
    <row r="24" spans="1:8" ht="12.6" customHeight="1" x14ac:dyDescent="0.25">
      <c r="A24" s="85"/>
      <c r="B24" s="8"/>
      <c r="C24" s="7"/>
      <c r="D24" s="15"/>
      <c r="E24" s="16">
        <f t="shared" si="0"/>
        <v>0</v>
      </c>
      <c r="F24" s="23"/>
      <c r="G24" s="24"/>
      <c r="H24" s="17">
        <f>(F24+G24)*F36</f>
        <v>0</v>
      </c>
    </row>
    <row r="25" spans="1:8" ht="12.6" customHeight="1" x14ac:dyDescent="0.25">
      <c r="A25" s="86"/>
      <c r="B25" s="9"/>
      <c r="C25" s="10"/>
      <c r="D25" s="18"/>
      <c r="E25" s="16">
        <f t="shared" si="0"/>
        <v>0</v>
      </c>
      <c r="F25" s="23"/>
      <c r="G25" s="24"/>
      <c r="H25" s="17">
        <f>(F25+G25)*F36</f>
        <v>0</v>
      </c>
    </row>
    <row r="26" spans="1:8" ht="12.6" customHeight="1" x14ac:dyDescent="0.25">
      <c r="A26" s="84"/>
      <c r="B26" s="6"/>
      <c r="C26" s="11"/>
      <c r="D26" s="15"/>
      <c r="E26" s="16">
        <f t="shared" si="0"/>
        <v>0</v>
      </c>
      <c r="F26" s="23"/>
      <c r="G26" s="24"/>
      <c r="H26" s="17">
        <f>(F26+G26)*F36</f>
        <v>0</v>
      </c>
    </row>
    <row r="27" spans="1:8" ht="12.6" customHeight="1" x14ac:dyDescent="0.25">
      <c r="A27" s="85"/>
      <c r="B27" s="6"/>
      <c r="C27" s="11"/>
      <c r="D27" s="15"/>
      <c r="E27" s="16">
        <f t="shared" si="0"/>
        <v>0</v>
      </c>
      <c r="F27" s="23"/>
      <c r="G27" s="24"/>
      <c r="H27" s="17">
        <f>(F27+G27)*F36</f>
        <v>0</v>
      </c>
    </row>
    <row r="28" spans="1:8" ht="12.6" customHeight="1" x14ac:dyDescent="0.25">
      <c r="A28" s="86"/>
      <c r="B28" s="6"/>
      <c r="C28" s="11"/>
      <c r="D28" s="15"/>
      <c r="E28" s="16">
        <f t="shared" si="0"/>
        <v>0</v>
      </c>
      <c r="F28" s="23"/>
      <c r="G28" s="24"/>
      <c r="H28" s="17">
        <f>(F28+G28)*F36</f>
        <v>0</v>
      </c>
    </row>
    <row r="29" spans="1:8" ht="12.6" customHeight="1" x14ac:dyDescent="0.25">
      <c r="A29" s="84"/>
      <c r="B29" s="6"/>
      <c r="C29" s="11"/>
      <c r="D29" s="15"/>
      <c r="E29" s="16">
        <f t="shared" si="0"/>
        <v>0</v>
      </c>
      <c r="F29" s="23"/>
      <c r="G29" s="24"/>
      <c r="H29" s="17">
        <f>(F29+G29)*F36</f>
        <v>0</v>
      </c>
    </row>
    <row r="30" spans="1:8" ht="12.6" customHeight="1" x14ac:dyDescent="0.25">
      <c r="A30" s="85"/>
      <c r="B30" s="12"/>
      <c r="C30" s="7"/>
      <c r="D30" s="15"/>
      <c r="E30" s="16">
        <f t="shared" si="0"/>
        <v>0</v>
      </c>
      <c r="F30" s="23"/>
      <c r="G30" s="24"/>
      <c r="H30" s="17">
        <f>(F30+G30)*F36</f>
        <v>0</v>
      </c>
    </row>
    <row r="31" spans="1:8" ht="12.6" customHeight="1" x14ac:dyDescent="0.25">
      <c r="A31" s="86"/>
      <c r="B31" s="12"/>
      <c r="C31" s="7"/>
      <c r="D31" s="15"/>
      <c r="E31" s="16">
        <f t="shared" si="0"/>
        <v>0</v>
      </c>
      <c r="F31" s="23"/>
      <c r="G31" s="24"/>
      <c r="H31" s="17">
        <f>(F31+G31)*F36</f>
        <v>0</v>
      </c>
    </row>
    <row r="32" spans="1:8" ht="12.6" customHeight="1" x14ac:dyDescent="0.25">
      <c r="A32" s="84"/>
      <c r="B32" s="13"/>
      <c r="C32" s="14"/>
      <c r="D32" s="19"/>
      <c r="E32" s="16">
        <f t="shared" si="0"/>
        <v>0</v>
      </c>
      <c r="F32" s="23"/>
      <c r="G32" s="24"/>
      <c r="H32" s="17">
        <f>(F32+G32)*F36</f>
        <v>0</v>
      </c>
    </row>
    <row r="33" spans="1:17" ht="12.6" customHeight="1" x14ac:dyDescent="0.25">
      <c r="A33" s="85"/>
      <c r="B33" s="12"/>
      <c r="C33" s="7"/>
      <c r="D33" s="15"/>
      <c r="E33" s="16">
        <f t="shared" si="0"/>
        <v>0</v>
      </c>
      <c r="F33" s="23"/>
      <c r="G33" s="24"/>
      <c r="H33" s="17">
        <f>(F33+G33)*F36</f>
        <v>0</v>
      </c>
    </row>
    <row r="34" spans="1:17" ht="12.6" customHeight="1" x14ac:dyDescent="0.25">
      <c r="A34" s="86"/>
      <c r="B34" s="12"/>
      <c r="C34" s="7"/>
      <c r="D34" s="15"/>
      <c r="E34" s="16">
        <f t="shared" si="0"/>
        <v>0</v>
      </c>
      <c r="F34" s="23"/>
      <c r="G34" s="24"/>
      <c r="H34" s="17">
        <f>(F34+G34)*F36</f>
        <v>0</v>
      </c>
    </row>
    <row r="35" spans="1:17" ht="12.6" customHeight="1" x14ac:dyDescent="0.25">
      <c r="A35" s="81" t="s">
        <v>12</v>
      </c>
      <c r="B35" s="82"/>
      <c r="C35" s="82"/>
      <c r="D35" s="82"/>
      <c r="E35" s="83"/>
      <c r="F35" s="27">
        <f>SUM(F17:F34)</f>
        <v>0</v>
      </c>
      <c r="G35" s="27">
        <f>SUM(G17:G34)</f>
        <v>0</v>
      </c>
      <c r="H35" s="27">
        <f>SUM(H17:H34)</f>
        <v>0</v>
      </c>
    </row>
    <row r="36" spans="1:17" ht="15.75" customHeight="1" x14ac:dyDescent="0.25">
      <c r="B36" s="79" t="s">
        <v>10</v>
      </c>
      <c r="C36" s="80"/>
      <c r="D36" s="78" t="s">
        <v>74</v>
      </c>
      <c r="E36" s="78"/>
      <c r="F36" s="28">
        <f>1/D38</f>
        <v>2.9190943801594996E-2</v>
      </c>
      <c r="G36" s="26" t="s">
        <v>11</v>
      </c>
      <c r="H36" s="20"/>
    </row>
    <row r="37" spans="1:17" ht="9.75" customHeight="1" x14ac:dyDescent="0.25"/>
    <row r="38" spans="1:17" x14ac:dyDescent="0.25">
      <c r="B38" s="62" t="s">
        <v>50</v>
      </c>
      <c r="D38" s="115">
        <v>34.257199999999997</v>
      </c>
      <c r="E38" s="115" t="s">
        <v>76</v>
      </c>
      <c r="F38" s="115" t="s">
        <v>75</v>
      </c>
      <c r="H38" s="116"/>
    </row>
    <row r="39" spans="1:17" ht="6.75" customHeight="1" x14ac:dyDescent="0.25"/>
    <row r="40" spans="1:17" ht="15.75" x14ac:dyDescent="0.25">
      <c r="A40" s="30" t="s">
        <v>43</v>
      </c>
      <c r="B40" s="31"/>
      <c r="C40" s="32"/>
      <c r="D40" s="33"/>
      <c r="E40" s="33"/>
      <c r="F40" s="33"/>
      <c r="G40" s="33"/>
      <c r="H40" s="33"/>
      <c r="I40" s="33"/>
      <c r="J40" s="34"/>
      <c r="K40" s="35"/>
      <c r="L40" s="36"/>
      <c r="M40" s="35"/>
      <c r="N40" s="35"/>
      <c r="O40" s="37"/>
      <c r="P40" s="37"/>
      <c r="Q40" s="37"/>
    </row>
    <row r="41" spans="1:17" ht="15.75" customHeight="1" x14ac:dyDescent="0.25">
      <c r="A41" s="38"/>
      <c r="B41" s="66" t="s">
        <v>44</v>
      </c>
      <c r="C41" s="67"/>
      <c r="D41" s="67"/>
      <c r="E41" s="67"/>
      <c r="F41" s="67"/>
      <c r="G41" s="67"/>
      <c r="H41" s="67"/>
      <c r="I41" s="67"/>
      <c r="J41" s="67"/>
      <c r="K41" s="67"/>
      <c r="L41" s="67"/>
      <c r="M41" s="39"/>
      <c r="N41" s="39"/>
      <c r="O41" s="40"/>
      <c r="P41" s="37"/>
      <c r="Q41" s="37"/>
    </row>
    <row r="42" spans="1:17" x14ac:dyDescent="0.25">
      <c r="A42" s="41"/>
      <c r="B42" s="42" t="s">
        <v>45</v>
      </c>
      <c r="C42" s="43"/>
      <c r="D42" s="40"/>
      <c r="E42" s="40"/>
      <c r="F42" s="40"/>
      <c r="G42" s="40"/>
      <c r="H42" s="40"/>
      <c r="I42" s="40"/>
      <c r="J42" s="44"/>
      <c r="K42" s="39"/>
      <c r="L42" s="39"/>
      <c r="M42" s="39"/>
      <c r="N42" s="39"/>
      <c r="O42" s="40"/>
      <c r="P42" s="37"/>
      <c r="Q42" s="37"/>
    </row>
    <row r="43" spans="1:17" x14ac:dyDescent="0.25">
      <c r="A43" s="40"/>
      <c r="B43" s="40"/>
      <c r="C43" s="43"/>
      <c r="D43" s="40"/>
      <c r="E43" s="40"/>
      <c r="F43" s="40"/>
      <c r="G43" s="40"/>
      <c r="H43" s="40"/>
      <c r="I43" s="46"/>
      <c r="J43" s="63"/>
      <c r="K43" s="63"/>
      <c r="L43" s="46"/>
      <c r="M43" s="45"/>
      <c r="N43" s="45"/>
      <c r="O43" s="40"/>
      <c r="P43" s="37"/>
      <c r="Q43" s="37"/>
    </row>
    <row r="44" spans="1:17" x14ac:dyDescent="0.25">
      <c r="A44" s="46"/>
      <c r="B44" s="46"/>
      <c r="C44" s="47"/>
      <c r="D44" s="46"/>
      <c r="E44" s="46"/>
      <c r="F44" s="46"/>
      <c r="G44" s="46"/>
      <c r="H44" s="46"/>
      <c r="I44" s="64"/>
      <c r="J44" s="65"/>
      <c r="K44" s="48"/>
      <c r="L44" s="49"/>
      <c r="M44" s="50"/>
      <c r="N44" s="50"/>
      <c r="O44" s="40"/>
      <c r="P44" s="37"/>
      <c r="Q44" s="37"/>
    </row>
    <row r="45" spans="1:17" x14ac:dyDescent="0.25">
      <c r="A45" s="51"/>
      <c r="B45" s="52" t="s">
        <v>46</v>
      </c>
      <c r="C45" s="52"/>
      <c r="D45" s="53"/>
      <c r="E45" s="53"/>
      <c r="F45" s="53"/>
      <c r="G45" s="54"/>
      <c r="H45" s="54"/>
      <c r="I45" s="55"/>
      <c r="J45" s="53"/>
      <c r="K45" s="53"/>
      <c r="L45" s="53"/>
      <c r="M45" s="46"/>
      <c r="N45" s="46"/>
      <c r="O45" s="46"/>
      <c r="P45" s="37"/>
      <c r="Q45" s="37"/>
    </row>
    <row r="46" spans="1:17" x14ac:dyDescent="0.25">
      <c r="A46" s="56"/>
      <c r="B46" s="52" t="s">
        <v>47</v>
      </c>
      <c r="C46" s="57"/>
      <c r="D46" s="54"/>
      <c r="E46" s="58"/>
      <c r="F46" s="54"/>
      <c r="G46" s="54"/>
      <c r="H46" s="54"/>
      <c r="I46" s="55"/>
      <c r="J46" s="59"/>
      <c r="K46" s="59"/>
      <c r="L46" s="47"/>
      <c r="M46" s="59"/>
      <c r="N46" s="59"/>
      <c r="O46" s="40"/>
      <c r="P46" s="37"/>
      <c r="Q46" s="37"/>
    </row>
    <row r="47" spans="1:17" ht="117.75" customHeight="1" x14ac:dyDescent="0.25">
      <c r="A47" s="46"/>
      <c r="B47" s="68" t="s">
        <v>48</v>
      </c>
      <c r="C47" s="67"/>
      <c r="D47" s="67"/>
      <c r="E47" s="67"/>
      <c r="F47" s="67"/>
      <c r="G47" s="67"/>
      <c r="H47" s="67"/>
      <c r="I47" s="67"/>
      <c r="J47" s="67"/>
      <c r="K47" s="67"/>
      <c r="L47" s="67"/>
      <c r="M47" s="67"/>
      <c r="N47" s="67"/>
      <c r="O47" s="40"/>
      <c r="P47" s="37"/>
      <c r="Q47" s="37"/>
    </row>
    <row r="48" spans="1:17" x14ac:dyDescent="0.25">
      <c r="A48" s="60"/>
      <c r="B48" s="52" t="s">
        <v>49</v>
      </c>
      <c r="C48" s="57"/>
      <c r="D48" s="54"/>
      <c r="E48" s="58"/>
      <c r="F48" s="54"/>
      <c r="G48" s="54"/>
      <c r="H48" s="54"/>
      <c r="I48" s="55"/>
      <c r="J48" s="61"/>
      <c r="K48" s="61"/>
      <c r="L48" s="61"/>
      <c r="M48" s="61"/>
      <c r="N48" s="61"/>
      <c r="O48" s="37"/>
      <c r="P48" s="37"/>
      <c r="Q48" s="37"/>
    </row>
  </sheetData>
  <mergeCells count="38">
    <mergeCell ref="A11:F11"/>
    <mergeCell ref="A32:A34"/>
    <mergeCell ref="A5:F5"/>
    <mergeCell ref="G5:H5"/>
    <mergeCell ref="G4:H4"/>
    <mergeCell ref="F14:G14"/>
    <mergeCell ref="F15:G15"/>
    <mergeCell ref="G12:H12"/>
    <mergeCell ref="G9:H9"/>
    <mergeCell ref="G10:H10"/>
    <mergeCell ref="G11:H11"/>
    <mergeCell ref="A14:E15"/>
    <mergeCell ref="G13:H13"/>
    <mergeCell ref="A13:F13"/>
    <mergeCell ref="A4:F4"/>
    <mergeCell ref="A9:F9"/>
    <mergeCell ref="A10:F10"/>
    <mergeCell ref="A1:H1"/>
    <mergeCell ref="A2:H2"/>
    <mergeCell ref="A3:F3"/>
    <mergeCell ref="A6:F6"/>
    <mergeCell ref="A7:F7"/>
    <mergeCell ref="B41:L41"/>
    <mergeCell ref="B47:N47"/>
    <mergeCell ref="A12:F12"/>
    <mergeCell ref="G3:H3"/>
    <mergeCell ref="G6:H6"/>
    <mergeCell ref="G7:H7"/>
    <mergeCell ref="A8:F8"/>
    <mergeCell ref="G8:H8"/>
    <mergeCell ref="D36:E36"/>
    <mergeCell ref="B36:C36"/>
    <mergeCell ref="A35:E35"/>
    <mergeCell ref="A17:A19"/>
    <mergeCell ref="A20:A22"/>
    <mergeCell ref="A23:A25"/>
    <mergeCell ref="A26:A28"/>
    <mergeCell ref="A29:A31"/>
  </mergeCells>
  <pageMargins left="0.7" right="0.7" top="0.75" bottom="0.75" header="0.3" footer="0.3"/>
  <pageSetup scale="52" orientation="portrait" horizontalDpi="4294967292" verticalDpi="4294967292"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5"/>
  <sheetViews>
    <sheetView topLeftCell="A4" zoomScale="115" zoomScaleNormal="115" workbookViewId="0">
      <selection activeCell="A12" sqref="A12:F12"/>
    </sheetView>
  </sheetViews>
  <sheetFormatPr defaultRowHeight="15" x14ac:dyDescent="0.25"/>
  <cols>
    <col min="1" max="1" width="12.28515625" customWidth="1"/>
    <col min="2" max="2" width="36.42578125" customWidth="1"/>
    <col min="3" max="3" width="7.7109375" customWidth="1"/>
    <col min="4" max="4" width="6.85546875" customWidth="1"/>
    <col min="6" max="6" width="10.140625" customWidth="1"/>
    <col min="7" max="7" width="10.28515625" customWidth="1"/>
    <col min="8" max="8" width="13.5703125" customWidth="1"/>
  </cols>
  <sheetData>
    <row r="1" spans="1:8" ht="22.5" x14ac:dyDescent="0.25">
      <c r="A1" s="87" t="s">
        <v>18</v>
      </c>
      <c r="B1" s="87"/>
      <c r="C1" s="87"/>
      <c r="D1" s="87"/>
      <c r="E1" s="87"/>
      <c r="F1" s="87"/>
      <c r="G1" s="87"/>
      <c r="H1" s="87"/>
    </row>
    <row r="2" spans="1:8" ht="45" customHeight="1" x14ac:dyDescent="0.25">
      <c r="A2" s="88" t="s">
        <v>19</v>
      </c>
      <c r="B2" s="89"/>
      <c r="C2" s="89"/>
      <c r="D2" s="89"/>
      <c r="E2" s="89"/>
      <c r="F2" s="89"/>
      <c r="G2" s="89"/>
      <c r="H2" s="90"/>
    </row>
    <row r="3" spans="1:8" ht="18.75" customHeight="1" x14ac:dyDescent="0.25">
      <c r="A3" s="91" t="s">
        <v>21</v>
      </c>
      <c r="B3" s="91"/>
      <c r="C3" s="91"/>
      <c r="D3" s="91"/>
      <c r="E3" s="91"/>
      <c r="F3" s="91"/>
      <c r="G3" s="114"/>
      <c r="H3" s="114"/>
    </row>
    <row r="4" spans="1:8" x14ac:dyDescent="0.25">
      <c r="A4" s="91" t="s">
        <v>20</v>
      </c>
      <c r="B4" s="91"/>
      <c r="C4" s="91"/>
      <c r="D4" s="91"/>
      <c r="E4" s="91"/>
      <c r="F4" s="91"/>
      <c r="G4" s="104"/>
      <c r="H4" s="105"/>
    </row>
    <row r="5" spans="1:8" ht="15" customHeight="1" x14ac:dyDescent="0.25">
      <c r="A5" s="92" t="s">
        <v>34</v>
      </c>
      <c r="B5" s="93"/>
      <c r="C5" s="93"/>
      <c r="D5" s="93"/>
      <c r="E5" s="93"/>
      <c r="F5" s="94"/>
      <c r="G5" s="111"/>
      <c r="H5" s="112"/>
    </row>
    <row r="6" spans="1:8" x14ac:dyDescent="0.25">
      <c r="A6" s="92" t="s">
        <v>39</v>
      </c>
      <c r="B6" s="93"/>
      <c r="C6" s="93"/>
      <c r="D6" s="93"/>
      <c r="E6" s="93"/>
      <c r="F6" s="94"/>
      <c r="G6" s="111"/>
      <c r="H6" s="112"/>
    </row>
    <row r="7" spans="1:8" x14ac:dyDescent="0.25">
      <c r="A7" s="91" t="s">
        <v>22</v>
      </c>
      <c r="B7" s="91"/>
      <c r="C7" s="91"/>
      <c r="D7" s="91"/>
      <c r="E7" s="91"/>
      <c r="F7" s="91"/>
      <c r="G7" s="113"/>
      <c r="H7" s="113"/>
    </row>
    <row r="8" spans="1:8" x14ac:dyDescent="0.25">
      <c r="A8" s="103" t="s">
        <v>13</v>
      </c>
      <c r="B8" s="103"/>
      <c r="C8" s="103"/>
      <c r="D8" s="103"/>
      <c r="E8" s="103"/>
      <c r="F8" s="103"/>
      <c r="G8" s="97"/>
      <c r="H8" s="98"/>
    </row>
    <row r="9" spans="1:8" x14ac:dyDescent="0.25">
      <c r="A9" s="69" t="s">
        <v>2</v>
      </c>
      <c r="B9" s="69"/>
      <c r="C9" s="69"/>
      <c r="D9" s="69"/>
      <c r="E9" s="69"/>
      <c r="F9" s="69"/>
      <c r="G9" s="110">
        <v>30000</v>
      </c>
      <c r="H9" s="95"/>
    </row>
    <row r="10" spans="1:8" x14ac:dyDescent="0.25">
      <c r="A10" s="69" t="s">
        <v>0</v>
      </c>
      <c r="B10" s="69"/>
      <c r="C10" s="69"/>
      <c r="D10" s="69"/>
      <c r="E10" s="69"/>
      <c r="F10" s="69"/>
      <c r="G10" s="110">
        <v>10000</v>
      </c>
      <c r="H10" s="95"/>
    </row>
    <row r="11" spans="1:8" x14ac:dyDescent="0.25">
      <c r="A11" s="69" t="s">
        <v>1</v>
      </c>
      <c r="B11" s="69"/>
      <c r="C11" s="69"/>
      <c r="D11" s="69"/>
      <c r="E11" s="69"/>
      <c r="F11" s="69"/>
      <c r="G11" s="95">
        <v>5000</v>
      </c>
      <c r="H11" s="95"/>
    </row>
    <row r="12" spans="1:8" ht="15.75" x14ac:dyDescent="0.25">
      <c r="A12" s="102" t="s">
        <v>40</v>
      </c>
      <c r="B12" s="102"/>
      <c r="C12" s="102"/>
      <c r="D12" s="102"/>
      <c r="E12" s="102"/>
      <c r="F12" s="102"/>
      <c r="G12" s="109">
        <f>SUM(G9:H11)</f>
        <v>45000</v>
      </c>
      <c r="H12" s="101"/>
    </row>
    <row r="13" spans="1:8" ht="23.25" customHeight="1" x14ac:dyDescent="0.25">
      <c r="A13" s="99" t="s">
        <v>3</v>
      </c>
      <c r="B13" s="99"/>
      <c r="C13" s="99"/>
      <c r="D13" s="99"/>
      <c r="E13" s="99"/>
      <c r="F13" s="96" t="s">
        <v>6</v>
      </c>
      <c r="G13" s="96"/>
      <c r="H13" s="25">
        <f>F34*F35</f>
        <v>13333.333333333319</v>
      </c>
    </row>
    <row r="14" spans="1:8" ht="26.25" customHeight="1" x14ac:dyDescent="0.25">
      <c r="A14" s="99"/>
      <c r="B14" s="99"/>
      <c r="C14" s="99"/>
      <c r="D14" s="99"/>
      <c r="E14" s="99"/>
      <c r="F14" s="96" t="s">
        <v>17</v>
      </c>
      <c r="G14" s="96"/>
      <c r="H14" s="25">
        <f>F34</f>
        <v>30000</v>
      </c>
    </row>
    <row r="15" spans="1:8" ht="78" x14ac:dyDescent="0.25">
      <c r="A15" s="1" t="s">
        <v>7</v>
      </c>
      <c r="B15" s="2" t="s">
        <v>9</v>
      </c>
      <c r="C15" s="3" t="s">
        <v>4</v>
      </c>
      <c r="D15" s="4" t="s">
        <v>5</v>
      </c>
      <c r="E15" s="5" t="s">
        <v>8</v>
      </c>
      <c r="F15" s="22" t="s">
        <v>15</v>
      </c>
      <c r="G15" s="22" t="s">
        <v>16</v>
      </c>
      <c r="H15" s="21" t="s">
        <v>14</v>
      </c>
    </row>
    <row r="16" spans="1:8" ht="25.5" x14ac:dyDescent="0.25">
      <c r="A16" s="106" t="s">
        <v>23</v>
      </c>
      <c r="B16" s="6" t="s">
        <v>24</v>
      </c>
      <c r="C16" s="7">
        <v>60</v>
      </c>
      <c r="D16" s="15">
        <v>100</v>
      </c>
      <c r="E16" s="16">
        <f>C16*D16</f>
        <v>6000</v>
      </c>
      <c r="F16" s="23">
        <v>6000</v>
      </c>
      <c r="G16" s="24"/>
      <c r="H16" s="17">
        <f>(F16+G16)*F35</f>
        <v>2666.6666666666638</v>
      </c>
    </row>
    <row r="17" spans="1:8" ht="25.5" x14ac:dyDescent="0.25">
      <c r="A17" s="107"/>
      <c r="B17" s="6" t="s">
        <v>25</v>
      </c>
      <c r="C17" s="7">
        <v>7.5</v>
      </c>
      <c r="D17" s="15">
        <v>150</v>
      </c>
      <c r="E17" s="16">
        <f>C17*D17</f>
        <v>1125</v>
      </c>
      <c r="F17" s="23"/>
      <c r="G17" s="24">
        <v>1125</v>
      </c>
      <c r="H17" s="17">
        <f>(F17+G17)*F35</f>
        <v>499.99999999999949</v>
      </c>
    </row>
    <row r="18" spans="1:8" x14ac:dyDescent="0.25">
      <c r="A18" s="108"/>
      <c r="B18" s="6" t="s">
        <v>26</v>
      </c>
      <c r="C18" s="7">
        <v>1</v>
      </c>
      <c r="D18" s="15">
        <v>500</v>
      </c>
      <c r="E18" s="16">
        <f t="shared" ref="E18:E33" si="0">C18*D18</f>
        <v>500</v>
      </c>
      <c r="F18" s="23"/>
      <c r="G18" s="24">
        <v>500</v>
      </c>
      <c r="H18" s="17">
        <f>(F18+G18)*F35</f>
        <v>222.222222222222</v>
      </c>
    </row>
    <row r="19" spans="1:8" x14ac:dyDescent="0.25">
      <c r="A19" s="106" t="s">
        <v>27</v>
      </c>
      <c r="B19" s="6" t="s">
        <v>28</v>
      </c>
      <c r="C19" s="7">
        <v>4</v>
      </c>
      <c r="D19" s="15">
        <v>80</v>
      </c>
      <c r="E19" s="16">
        <f t="shared" si="0"/>
        <v>320</v>
      </c>
      <c r="F19" s="23"/>
      <c r="G19" s="24">
        <v>320</v>
      </c>
      <c r="H19" s="17">
        <f>(F19+G19)*F35</f>
        <v>142.22222222222206</v>
      </c>
    </row>
    <row r="20" spans="1:8" x14ac:dyDescent="0.25">
      <c r="A20" s="107"/>
      <c r="B20" s="6" t="s">
        <v>29</v>
      </c>
      <c r="C20" s="7">
        <v>16</v>
      </c>
      <c r="D20" s="15">
        <v>30</v>
      </c>
      <c r="E20" s="16">
        <f t="shared" si="0"/>
        <v>480</v>
      </c>
      <c r="F20" s="23"/>
      <c r="G20" s="24">
        <v>480</v>
      </c>
      <c r="H20" s="17">
        <f>(F20+G20)*F35</f>
        <v>213.33333333333312</v>
      </c>
    </row>
    <row r="21" spans="1:8" ht="27.75" customHeight="1" x14ac:dyDescent="0.25">
      <c r="A21" s="108"/>
      <c r="B21" s="6" t="s">
        <v>30</v>
      </c>
      <c r="C21" s="7">
        <v>1</v>
      </c>
      <c r="D21" s="15">
        <v>1925</v>
      </c>
      <c r="E21" s="16">
        <f t="shared" si="0"/>
        <v>1925</v>
      </c>
      <c r="F21" s="23"/>
      <c r="G21" s="24">
        <v>1925</v>
      </c>
      <c r="H21" s="17">
        <f>(F21+G21)*F35</f>
        <v>855.55555555555463</v>
      </c>
    </row>
    <row r="22" spans="1:8" x14ac:dyDescent="0.25">
      <c r="A22" s="106" t="s">
        <v>31</v>
      </c>
      <c r="B22" s="8" t="s">
        <v>32</v>
      </c>
      <c r="C22" s="7">
        <v>60</v>
      </c>
      <c r="D22" s="15">
        <v>250</v>
      </c>
      <c r="E22" s="16">
        <f t="shared" si="0"/>
        <v>15000</v>
      </c>
      <c r="F22" s="23">
        <v>10000</v>
      </c>
      <c r="G22" s="24">
        <v>5000</v>
      </c>
      <c r="H22" s="17">
        <f>(F22+G22)*F35</f>
        <v>6666.6666666666597</v>
      </c>
    </row>
    <row r="23" spans="1:8" x14ac:dyDescent="0.25">
      <c r="A23" s="107"/>
      <c r="B23" s="8" t="s">
        <v>33</v>
      </c>
      <c r="C23" s="7">
        <v>20</v>
      </c>
      <c r="D23" s="15">
        <v>120</v>
      </c>
      <c r="E23" s="16">
        <f t="shared" si="0"/>
        <v>2400</v>
      </c>
      <c r="F23" s="23">
        <v>2000</v>
      </c>
      <c r="G23" s="24">
        <v>400</v>
      </c>
      <c r="H23" s="17">
        <f>(F23+G23)*F35</f>
        <v>1066.6666666666656</v>
      </c>
    </row>
    <row r="24" spans="1:8" x14ac:dyDescent="0.25">
      <c r="A24" s="108"/>
      <c r="B24" s="9"/>
      <c r="C24" s="10"/>
      <c r="D24" s="18"/>
      <c r="E24" s="16">
        <f t="shared" si="0"/>
        <v>0</v>
      </c>
      <c r="F24" s="23"/>
      <c r="G24" s="24"/>
      <c r="H24" s="17">
        <f>(F24+G24)*F35</f>
        <v>0</v>
      </c>
    </row>
    <row r="25" spans="1:8" x14ac:dyDescent="0.25">
      <c r="A25" s="106" t="s">
        <v>35</v>
      </c>
      <c r="B25" s="6" t="s">
        <v>36</v>
      </c>
      <c r="C25" s="11">
        <v>15</v>
      </c>
      <c r="D25" s="15">
        <v>200</v>
      </c>
      <c r="E25" s="16">
        <f t="shared" si="0"/>
        <v>3000</v>
      </c>
      <c r="F25" s="23"/>
      <c r="G25" s="24">
        <v>3000</v>
      </c>
      <c r="H25" s="17">
        <f>(F25+G25)*F35</f>
        <v>1333.3333333333319</v>
      </c>
    </row>
    <row r="26" spans="1:8" x14ac:dyDescent="0.25">
      <c r="A26" s="107"/>
      <c r="B26" s="6" t="s">
        <v>37</v>
      </c>
      <c r="C26" s="11">
        <v>2</v>
      </c>
      <c r="D26" s="15">
        <v>6000</v>
      </c>
      <c r="E26" s="16">
        <f t="shared" si="0"/>
        <v>12000</v>
      </c>
      <c r="F26" s="23">
        <v>12000</v>
      </c>
      <c r="G26" s="24">
        <v>0</v>
      </c>
      <c r="H26" s="17">
        <f>(F26+G26)*F35</f>
        <v>5333.3333333333276</v>
      </c>
    </row>
    <row r="27" spans="1:8" ht="25.5" x14ac:dyDescent="0.25">
      <c r="A27" s="108"/>
      <c r="B27" s="6" t="s">
        <v>38</v>
      </c>
      <c r="C27" s="11">
        <v>25</v>
      </c>
      <c r="D27" s="15">
        <v>90</v>
      </c>
      <c r="E27" s="16">
        <f t="shared" si="0"/>
        <v>2250</v>
      </c>
      <c r="F27" s="23"/>
      <c r="G27" s="24">
        <v>2250</v>
      </c>
      <c r="H27" s="17">
        <f>(F27+G27)*F35</f>
        <v>999.99999999999898</v>
      </c>
    </row>
    <row r="28" spans="1:8" x14ac:dyDescent="0.25">
      <c r="A28" s="84"/>
      <c r="B28" s="6"/>
      <c r="C28" s="11"/>
      <c r="D28" s="15"/>
      <c r="E28" s="16">
        <f t="shared" si="0"/>
        <v>0</v>
      </c>
      <c r="F28" s="23"/>
      <c r="G28" s="24"/>
      <c r="H28" s="17">
        <f>(F28+G28)*F35</f>
        <v>0</v>
      </c>
    </row>
    <row r="29" spans="1:8" x14ac:dyDescent="0.25">
      <c r="A29" s="85"/>
      <c r="B29" s="12"/>
      <c r="C29" s="7"/>
      <c r="D29" s="15"/>
      <c r="E29" s="16">
        <f t="shared" si="0"/>
        <v>0</v>
      </c>
      <c r="F29" s="23"/>
      <c r="G29" s="24"/>
      <c r="H29" s="17">
        <f>(F29+G29)*F35</f>
        <v>0</v>
      </c>
    </row>
    <row r="30" spans="1:8" x14ac:dyDescent="0.25">
      <c r="A30" s="86"/>
      <c r="B30" s="12"/>
      <c r="C30" s="7"/>
      <c r="D30" s="15"/>
      <c r="E30" s="16">
        <f t="shared" si="0"/>
        <v>0</v>
      </c>
      <c r="F30" s="23"/>
      <c r="G30" s="24"/>
      <c r="H30" s="17">
        <f>(F30+G30)*F35</f>
        <v>0</v>
      </c>
    </row>
    <row r="31" spans="1:8" x14ac:dyDescent="0.25">
      <c r="A31" s="84"/>
      <c r="B31" s="13"/>
      <c r="C31" s="14"/>
      <c r="D31" s="19"/>
      <c r="E31" s="16">
        <f t="shared" si="0"/>
        <v>0</v>
      </c>
      <c r="F31" s="23"/>
      <c r="G31" s="24"/>
      <c r="H31" s="17">
        <f>(F31+G31)*F35</f>
        <v>0</v>
      </c>
    </row>
    <row r="32" spans="1:8" x14ac:dyDescent="0.25">
      <c r="A32" s="85"/>
      <c r="B32" s="12"/>
      <c r="C32" s="7"/>
      <c r="D32" s="15"/>
      <c r="E32" s="16">
        <f t="shared" si="0"/>
        <v>0</v>
      </c>
      <c r="F32" s="23"/>
      <c r="G32" s="24"/>
      <c r="H32" s="17">
        <f>(F32+G32)*F35</f>
        <v>0</v>
      </c>
    </row>
    <row r="33" spans="1:8" x14ac:dyDescent="0.25">
      <c r="A33" s="86"/>
      <c r="B33" s="12"/>
      <c r="C33" s="7"/>
      <c r="D33" s="15"/>
      <c r="E33" s="16">
        <f t="shared" si="0"/>
        <v>0</v>
      </c>
      <c r="F33" s="23"/>
      <c r="G33" s="24"/>
      <c r="H33" s="17">
        <f>(F33+G33)*F35</f>
        <v>0</v>
      </c>
    </row>
    <row r="34" spans="1:8" ht="15.75" x14ac:dyDescent="0.25">
      <c r="A34" s="81" t="s">
        <v>12</v>
      </c>
      <c r="B34" s="82"/>
      <c r="C34" s="82"/>
      <c r="D34" s="82"/>
      <c r="E34" s="83"/>
      <c r="F34" s="27">
        <f>SUM(F16:F33)</f>
        <v>30000</v>
      </c>
      <c r="G34" s="27">
        <f>SUM(G16:G33)</f>
        <v>15000</v>
      </c>
      <c r="H34" s="27">
        <f>SUM(H16:H33)</f>
        <v>19999.999999999982</v>
      </c>
    </row>
    <row r="35" spans="1:8" x14ac:dyDescent="0.25">
      <c r="B35" s="79" t="s">
        <v>10</v>
      </c>
      <c r="C35" s="80"/>
      <c r="D35" s="78" t="s">
        <v>41</v>
      </c>
      <c r="E35" s="78"/>
      <c r="F35" s="29">
        <v>0.44444444444444398</v>
      </c>
      <c r="G35" s="26" t="s">
        <v>11</v>
      </c>
      <c r="H35" s="20"/>
    </row>
  </sheetData>
  <mergeCells count="34">
    <mergeCell ref="A1:H1"/>
    <mergeCell ref="A2:H2"/>
    <mergeCell ref="A3:F3"/>
    <mergeCell ref="G3:H3"/>
    <mergeCell ref="A5:F5"/>
    <mergeCell ref="G5:H5"/>
    <mergeCell ref="A6:F6"/>
    <mergeCell ref="G6:H6"/>
    <mergeCell ref="A7:F7"/>
    <mergeCell ref="G7:H7"/>
    <mergeCell ref="A8:F8"/>
    <mergeCell ref="G8:H8"/>
    <mergeCell ref="A9:F9"/>
    <mergeCell ref="G9:H9"/>
    <mergeCell ref="A10:F10"/>
    <mergeCell ref="G10:H10"/>
    <mergeCell ref="A11:F11"/>
    <mergeCell ref="G11:H11"/>
    <mergeCell ref="A34:E34"/>
    <mergeCell ref="B35:C35"/>
    <mergeCell ref="D35:E35"/>
    <mergeCell ref="A4:F4"/>
    <mergeCell ref="G4:H4"/>
    <mergeCell ref="A16:A18"/>
    <mergeCell ref="A19:A21"/>
    <mergeCell ref="A22:A24"/>
    <mergeCell ref="A25:A27"/>
    <mergeCell ref="A28:A30"/>
    <mergeCell ref="A31:A33"/>
    <mergeCell ref="A12:F12"/>
    <mergeCell ref="G12:H12"/>
    <mergeCell ref="A13:E14"/>
    <mergeCell ref="F13:G13"/>
    <mergeCell ref="F14:G14"/>
  </mergeCells>
  <pageMargins left="0.7" right="0.7" top="0.75" bottom="0.75" header="0.3" footer="0.3"/>
  <pageSetup orientation="portrait" horizontalDpi="4294967292" verticalDpi="4294967292"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Budget English</vt:lpstr>
      <vt:lpstr>Budget Sample</vt:lpstr>
    </vt:vector>
  </TitlesOfParts>
  <Company>DFAIT-MAECI</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Fedurco, Ryan -IRC</dc:creator>
  <cp:lastModifiedBy>Anguelova, Youliyana -SDMGO -GR</cp:lastModifiedBy>
  <cp:lastPrinted>2017-04-24T19:07:59Z</cp:lastPrinted>
  <dcterms:created xsi:type="dcterms:W3CDTF">2015-11-27T14:50:24Z</dcterms:created>
  <dcterms:modified xsi:type="dcterms:W3CDTF">2017-05-19T14:26:39Z</dcterms:modified>
</cp:coreProperties>
</file>